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fileSharing readOnlyRecommended="1"/>
  <workbookPr defaultThemeVersion="166925"/>
  <mc:AlternateContent xmlns:mc="http://schemas.openxmlformats.org/markup-compatibility/2006">
    <mc:Choice Requires="x15">
      <x15ac:absPath xmlns:x15ac="http://schemas.microsoft.com/office/spreadsheetml/2010/11/ac" url="https://uoa.sharepoint.com/sites/UoA_HSWTeam_Grpo365/Shared Documents/05.26 Risk Management/Risk Assessment Template V5 - 2026 (HF)/"/>
    </mc:Choice>
  </mc:AlternateContent>
  <xr:revisionPtr revIDLastSave="0" documentId="8_{E04E998C-0894-45E0-8515-17F5EF48CAAC}" xr6:coauthVersionLast="47" xr6:coauthVersionMax="47" xr10:uidLastSave="{00000000-0000-0000-0000-000000000000}"/>
  <bookViews>
    <workbookView xWindow="-120" yWindow="-120" windowWidth="29040" windowHeight="17520" xr2:uid="{5817CD1A-7EB8-4D62-862C-9392842208D1}"/>
  </bookViews>
  <sheets>
    <sheet name="Risk Assessment Template" sheetId="1" r:id="rId1"/>
    <sheet name="Risk Matrix" sheetId="4" r:id="rId2"/>
    <sheet name="Hierarchy of Controls" sheetId="5" r:id="rId3"/>
    <sheet name="Notes" sheetId="2" r:id="rId4"/>
  </sheets>
  <definedNames>
    <definedName name="Check1" localSheetId="0">'Risk Assessment Template'!#REF!</definedName>
    <definedName name="_xlnm.Print_Area" localSheetId="0">'Risk Assessment Template'!$A$1:$N$42</definedName>
    <definedName name="_xlnm.Print_Area" localSheetId="1">'Risk Matrix'!$A$1:$G$28</definedName>
    <definedName name="_xlnm.Print_Titles" localSheetId="1">'Risk Matrix'!$1:$2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 l="1" a="1"/>
  <c r="E16" i="1" s="1"/>
  <c r="F16" i="1" a="1"/>
  <c r="F16" i="1" s="1"/>
  <c r="J16" i="1" a="1"/>
  <c r="J16" i="1" s="1"/>
  <c r="E17" i="1" a="1"/>
  <c r="E17" i="1" s="1"/>
  <c r="F17" i="1" a="1"/>
  <c r="F17" i="1" s="1"/>
  <c r="J17" i="1" a="1"/>
  <c r="J17" i="1" s="1"/>
  <c r="E18" i="1" a="1"/>
  <c r="E18" i="1" s="1"/>
  <c r="F18" i="1" a="1"/>
  <c r="F18" i="1" s="1"/>
  <c r="J18" i="1" a="1"/>
  <c r="J18" i="1" s="1"/>
  <c r="E19" i="1" a="1"/>
  <c r="E19" i="1" s="1"/>
  <c r="F19" i="1" a="1"/>
  <c r="F19" i="1" s="1"/>
  <c r="J19" i="1" a="1"/>
  <c r="J19" i="1" s="1"/>
  <c r="E20" i="1" a="1"/>
  <c r="E20" i="1" s="1"/>
  <c r="F20" i="1" a="1"/>
  <c r="F20" i="1" s="1"/>
  <c r="J20" i="1" a="1"/>
  <c r="J20" i="1" s="1"/>
  <c r="E21" i="1" a="1"/>
  <c r="E21" i="1" s="1"/>
  <c r="F21" i="1" a="1"/>
  <c r="F21" i="1" s="1"/>
  <c r="J21" i="1" a="1"/>
  <c r="J21" i="1" s="1"/>
  <c r="E22" i="1" a="1"/>
  <c r="E22" i="1" s="1"/>
  <c r="F22" i="1" a="1"/>
  <c r="F22" i="1" s="1"/>
  <c r="J22" i="1" a="1"/>
  <c r="J22" i="1" s="1"/>
  <c r="E23" i="1" a="1"/>
  <c r="E23" i="1" s="1"/>
  <c r="F23" i="1" a="1"/>
  <c r="F23" i="1" s="1"/>
  <c r="J23" i="1" a="1"/>
  <c r="J23" i="1" s="1"/>
  <c r="E24" i="1" a="1"/>
  <c r="E24" i="1" s="1"/>
  <c r="F24" i="1" a="1"/>
  <c r="F24" i="1" s="1"/>
  <c r="J24" i="1" a="1"/>
  <c r="J24" i="1" s="1"/>
  <c r="E25" i="1" a="1"/>
  <c r="E25" i="1" s="1"/>
  <c r="F25" i="1" a="1"/>
  <c r="F25" i="1" s="1"/>
  <c r="J25" i="1" a="1"/>
  <c r="J25" i="1" s="1"/>
  <c r="E26" i="1" a="1"/>
  <c r="E26" i="1" s="1"/>
  <c r="F26" i="1" a="1"/>
  <c r="F26" i="1" s="1"/>
  <c r="J26" i="1" a="1"/>
  <c r="J26" i="1" s="1"/>
  <c r="E27" i="1" a="1"/>
  <c r="E27" i="1" s="1"/>
  <c r="F27" i="1" a="1"/>
  <c r="F27" i="1" s="1"/>
  <c r="J27" i="1" a="1"/>
  <c r="J27" i="1" s="1"/>
  <c r="E28" i="1" a="1"/>
  <c r="E28" i="1" s="1"/>
  <c r="F28" i="1" a="1"/>
  <c r="F28" i="1" s="1"/>
  <c r="J28" i="1" a="1"/>
  <c r="J28" i="1" s="1"/>
  <c r="E29" i="1" a="1"/>
  <c r="E29" i="1" s="1"/>
  <c r="F29" i="1" a="1"/>
  <c r="F29" i="1" s="1"/>
  <c r="J29" i="1" a="1"/>
  <c r="J29" i="1" s="1"/>
  <c r="E30" i="1" a="1"/>
  <c r="E30" i="1" s="1"/>
  <c r="F30" i="1" a="1"/>
  <c r="F30" i="1" s="1"/>
  <c r="J30" i="1" a="1"/>
  <c r="J30" i="1" s="1"/>
  <c r="E31" i="1" a="1"/>
  <c r="E31" i="1" s="1"/>
  <c r="F31" i="1" a="1"/>
  <c r="F31" i="1" s="1"/>
  <c r="J31" i="1" a="1"/>
  <c r="J31" i="1" s="1"/>
  <c r="E32" i="1" a="1"/>
  <c r="E32" i="1" s="1"/>
  <c r="F32" i="1" a="1"/>
  <c r="F32" i="1" s="1"/>
  <c r="J32" i="1" a="1"/>
  <c r="J32" i="1" s="1"/>
  <c r="E33" i="1" a="1"/>
  <c r="E33" i="1" s="1"/>
  <c r="F33" i="1" a="1"/>
  <c r="F33" i="1" s="1"/>
  <c r="J33" i="1" a="1"/>
  <c r="J33" i="1" s="1"/>
  <c r="E34" i="1" a="1"/>
  <c r="E34" i="1" s="1"/>
  <c r="F34" i="1" a="1"/>
  <c r="F34" i="1" s="1"/>
  <c r="J34" i="1" a="1"/>
  <c r="J34" i="1" s="1"/>
  <c r="E35" i="1" a="1"/>
  <c r="E35" i="1" s="1"/>
  <c r="F35" i="1" a="1"/>
  <c r="F35" i="1" s="1"/>
  <c r="J35" i="1" a="1"/>
  <c r="J35" i="1" s="1"/>
  <c r="E36" i="1" a="1"/>
  <c r="E36" i="1" s="1"/>
  <c r="F36" i="1" a="1"/>
  <c r="F36" i="1" s="1"/>
  <c r="J36" i="1" a="1"/>
  <c r="J36" i="1" s="1"/>
  <c r="E37" i="1" a="1"/>
  <c r="E37" i="1" s="1"/>
  <c r="F37" i="1" a="1"/>
  <c r="F37" i="1" s="1"/>
  <c r="J37" i="1" a="1"/>
  <c r="J37" i="1" s="1"/>
  <c r="E38" i="1" a="1"/>
  <c r="E38" i="1" s="1"/>
  <c r="F38" i="1" a="1"/>
  <c r="F38" i="1" s="1"/>
  <c r="J38" i="1" a="1"/>
  <c r="J38" i="1" s="1"/>
  <c r="E39" i="1" a="1"/>
  <c r="E39" i="1" s="1"/>
  <c r="F39" i="1" a="1"/>
  <c r="F39" i="1" s="1"/>
  <c r="J39" i="1" a="1"/>
  <c r="J39" i="1" s="1"/>
  <c r="E40" i="1" a="1"/>
  <c r="E40" i="1" s="1"/>
  <c r="F40" i="1" a="1"/>
  <c r="F40" i="1" s="1"/>
  <c r="J40" i="1" a="1"/>
  <c r="J40" i="1" s="1"/>
  <c r="E41" i="1" a="1"/>
  <c r="E41" i="1" s="1"/>
  <c r="F41" i="1" a="1"/>
  <c r="F41" i="1" s="1"/>
  <c r="J41" i="1" a="1"/>
  <c r="J41" i="1" s="1"/>
  <c r="J15" i="1" a="1"/>
  <c r="J15" i="1"/>
  <c r="J9" i="1" a="1"/>
  <c r="J9" i="1" s="1"/>
  <c r="E9" i="1" a="1"/>
  <c r="E9" i="1" s="1"/>
  <c r="E10" i="1" a="1"/>
  <c r="E10" i="1" s="1"/>
  <c r="F9" i="1" a="1"/>
  <c r="F9" i="1" s="1"/>
  <c r="J11" i="1" a="1"/>
  <c r="J11" i="1" s="1"/>
  <c r="F11" i="1" a="1"/>
  <c r="F11" i="1" s="1"/>
  <c r="E11" i="1" a="1"/>
  <c r="E11" i="1" s="1"/>
  <c r="F12" i="1" a="1"/>
  <c r="F12" i="1" s="1"/>
  <c r="F13" i="1" a="1"/>
  <c r="F13" i="1" s="1"/>
  <c r="F14" i="1" a="1"/>
  <c r="F14" i="1" s="1"/>
  <c r="F15" i="1" a="1"/>
  <c r="F15" i="1" s="1"/>
  <c r="E12" i="1" a="1"/>
  <c r="E12" i="1" s="1"/>
  <c r="E42" i="1" a="1"/>
  <c r="E42" i="1" s="1"/>
  <c r="J42" i="1" a="1"/>
  <c r="J42" i="1" s="1"/>
  <c r="J12" i="1" a="1"/>
  <c r="J12" i="1" s="1"/>
  <c r="J13" i="1" a="1"/>
  <c r="J13" i="1" s="1"/>
  <c r="J14" i="1" a="1"/>
  <c r="J14" i="1" s="1"/>
  <c r="J10" i="1" a="1"/>
  <c r="J10" i="1" s="1"/>
  <c r="E14" i="1" a="1"/>
  <c r="E14" i="1" s="1"/>
  <c r="J2" i="1" l="1" a="1"/>
  <c r="J2" i="1" s="1"/>
  <c r="F2" i="1" a="1"/>
  <c r="F2" i="1" s="1"/>
  <c r="E2" i="1" s="1" a="1"/>
  <c r="E2" i="1" s="1"/>
  <c r="E13" i="1" a="1"/>
  <c r="E13" i="1" s="1"/>
  <c r="E15" i="1" a="1"/>
  <c r="E1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<sst xmlns="http://schemas.openxmlformats.org/spreadsheetml/2006/main" count="443" uniqueCount="115">
  <si>
    <t>Inherent Risk Rating:</t>
  </si>
  <si>
    <t>Residual Risk Rating:</t>
  </si>
  <si>
    <t>https://auckland.ac.nz/hsw-risk</t>
  </si>
  <si>
    <t>Assessment Name (Activity/Space)</t>
  </si>
  <si>
    <t>Risk Assessment Description:</t>
  </si>
  <si>
    <t xml:space="preserve">Assessed by: 
(name/team) </t>
  </si>
  <si>
    <t>Assessment
Date:</t>
  </si>
  <si>
    <t>HSW Risk Assessment Template</t>
  </si>
  <si>
    <t>Faculty/School/Area</t>
  </si>
  <si>
    <t>Approved By:
(name/role)</t>
  </si>
  <si>
    <r>
      <t xml:space="preserve">Next Scheduled
</t>
    </r>
    <r>
      <rPr>
        <i/>
        <sz val="7"/>
        <rFont val="Verdana"/>
        <family val="2"/>
      </rPr>
      <t>Review Date:</t>
    </r>
  </si>
  <si>
    <t>Version 5.0, 2026 (Excel A3)</t>
  </si>
  <si>
    <t>Hazards</t>
  </si>
  <si>
    <t>Outcome</t>
  </si>
  <si>
    <r>
      <rPr>
        <b/>
        <sz val="9"/>
        <color rgb="FF000000"/>
        <rFont val="Verdana"/>
        <family val="2"/>
      </rPr>
      <t xml:space="preserve">Inherent Risk Rating
</t>
    </r>
    <r>
      <rPr>
        <sz val="6"/>
        <color rgb="FF000000"/>
        <rFont val="Verdana"/>
        <family val="2"/>
      </rPr>
      <t>(Uncontrolled OR before assessment)</t>
    </r>
  </si>
  <si>
    <t>CRITICAL RISK</t>
  </si>
  <si>
    <t>Current Controls</t>
  </si>
  <si>
    <r>
      <rPr>
        <b/>
        <sz val="9"/>
        <color rgb="FF000000"/>
        <rFont val="Verdana"/>
        <family val="2"/>
      </rPr>
      <t>Residual Risk Rating</t>
    </r>
    <r>
      <rPr>
        <sz val="8"/>
        <color rgb="FF000000"/>
        <rFont val="Verdana"/>
        <family val="2"/>
      </rPr>
      <t xml:space="preserve"> 
</t>
    </r>
    <r>
      <rPr>
        <sz val="6"/>
        <color rgb="FF000000"/>
        <rFont val="Verdana"/>
        <family val="2"/>
      </rPr>
      <t>(After all controls are agreed, in place/active)</t>
    </r>
  </si>
  <si>
    <t>Additional Controls</t>
  </si>
  <si>
    <t>Timescale</t>
  </si>
  <si>
    <t>Responsible Person</t>
  </si>
  <si>
    <t>Methods used to inform persons at risk</t>
  </si>
  <si>
    <t>Description of hazard, procedure or task being assessed and the related risk.</t>
  </si>
  <si>
    <t>Who might be harmed, and how might they be harmed?</t>
  </si>
  <si>
    <t>L</t>
  </si>
  <si>
    <t>C</t>
  </si>
  <si>
    <t>R</t>
  </si>
  <si>
    <r>
      <t xml:space="preserve">What controls are currently in place?
</t>
    </r>
    <r>
      <rPr>
        <b/>
        <sz val="6"/>
        <color rgb="FF000000"/>
        <rFont val="Verdana"/>
        <family val="2"/>
      </rPr>
      <t xml:space="preserve">If elimination is not possible, you must implement (in this order): 
</t>
    </r>
    <r>
      <rPr>
        <sz val="6"/>
        <color rgb="FF000000"/>
        <rFont val="Verdana"/>
        <family val="2"/>
      </rPr>
      <t xml:space="preserve">1: Substitution and/or, 2: Isolation and/or, 3: Engineering controls
</t>
    </r>
    <r>
      <rPr>
        <b/>
        <sz val="6"/>
        <color rgb="FF000000"/>
        <rFont val="Verdana"/>
        <family val="2"/>
      </rPr>
      <t xml:space="preserve">If the risk still remains: </t>
    </r>
    <r>
      <rPr>
        <sz val="6"/>
        <color rgb="FF000000"/>
        <rFont val="Verdana"/>
        <family val="2"/>
      </rPr>
      <t xml:space="preserve">
4: Administration controls and/or 5: PPE (as a last resort)</t>
    </r>
    <r>
      <rPr>
        <sz val="8"/>
        <color rgb="FF000000"/>
        <rFont val="Verdana"/>
        <family val="2"/>
      </rPr>
      <t xml:space="preserve"> </t>
    </r>
  </si>
  <si>
    <t xml:space="preserve">What further action(s) do you need to take to control the risks? </t>
  </si>
  <si>
    <t>What date will additional controls be implement by?</t>
  </si>
  <si>
    <t>Who is responsible for ensuring these additional controls are in place?</t>
  </si>
  <si>
    <r>
      <rPr>
        <sz val="7"/>
        <color rgb="FF000000"/>
        <rFont val="Verdana"/>
        <family val="2"/>
      </rPr>
      <t>eg Induction, Prestart, Signage, Training, Email</t>
    </r>
    <r>
      <rPr>
        <sz val="8"/>
        <color rgb="FF000000"/>
        <rFont val="Verdana"/>
        <family val="2"/>
      </rPr>
      <t xml:space="preserve"> </t>
    </r>
  </si>
  <si>
    <t xml:space="preserve"> </t>
  </si>
  <si>
    <t>Possible</t>
  </si>
  <si>
    <t>Moderate</t>
  </si>
  <si>
    <t>Minor</t>
  </si>
  <si>
    <t>Unscored</t>
  </si>
  <si>
    <t>HSW Risk Assessment Matrix</t>
  </si>
  <si>
    <t>Likelihood Level</t>
  </si>
  <si>
    <r>
      <t xml:space="preserve">The event is
</t>
    </r>
    <r>
      <rPr>
        <b/>
        <sz val="9"/>
        <rFont val="Verdana"/>
        <family val="2"/>
      </rPr>
      <t>expected</t>
    </r>
    <r>
      <rPr>
        <sz val="9"/>
        <rFont val="Verdana"/>
        <family val="2"/>
      </rPr>
      <t xml:space="preserve"> to  occur
&gt;90%</t>
    </r>
  </si>
  <si>
    <t>Very likely</t>
  </si>
  <si>
    <t>Medium</t>
  </si>
  <si>
    <t>High</t>
  </si>
  <si>
    <t>Extreme</t>
  </si>
  <si>
    <t>Probably expect the event to occur in most circumstances</t>
  </si>
  <si>
    <r>
      <t xml:space="preserve">The event will occur in 
</t>
    </r>
    <r>
      <rPr>
        <b/>
        <sz val="9"/>
        <rFont val="Verdana"/>
        <family val="2"/>
      </rPr>
      <t>most circumstances</t>
    </r>
    <r>
      <rPr>
        <sz val="9"/>
        <rFont val="Verdana"/>
        <family val="2"/>
      </rPr>
      <t xml:space="preserve">
&gt;50% AND ≤90%</t>
    </r>
  </si>
  <si>
    <t>Likely</t>
  </si>
  <si>
    <t>Event likely to occur at least once over the coming year</t>
  </si>
  <si>
    <r>
      <t xml:space="preserve">The event may occur in </t>
    </r>
    <r>
      <rPr>
        <b/>
        <sz val="9"/>
        <rFont val="Verdana"/>
        <family val="2"/>
      </rPr>
      <t>some circumstances</t>
    </r>
    <r>
      <rPr>
        <sz val="9"/>
        <rFont val="Verdana"/>
        <family val="2"/>
      </rPr>
      <t xml:space="preserve">
&gt;10% AND ≤50%</t>
    </r>
  </si>
  <si>
    <t>Low</t>
  </si>
  <si>
    <t>Event may occur at some time</t>
  </si>
  <si>
    <r>
      <t xml:space="preserve">The event is 
</t>
    </r>
    <r>
      <rPr>
        <b/>
        <sz val="9"/>
        <rFont val="Verdana"/>
        <family val="2"/>
      </rPr>
      <t>conceivable</t>
    </r>
    <r>
      <rPr>
        <sz val="9"/>
        <rFont val="Verdana"/>
        <family val="2"/>
      </rPr>
      <t>, but not 
expected to occur
≤10%</t>
    </r>
  </si>
  <si>
    <t>Unlikely</t>
  </si>
  <si>
    <t>Occurrence is conceivable, but not expected to occur</t>
  </si>
  <si>
    <t>Major</t>
  </si>
  <si>
    <t>Severe</t>
  </si>
  <si>
    <r>
      <rPr>
        <b/>
        <sz val="9"/>
        <color theme="1"/>
        <rFont val="Verdana"/>
        <family val="2"/>
      </rPr>
      <t>Incidental /Superficial harm</t>
    </r>
    <r>
      <rPr>
        <sz val="9"/>
        <color theme="1"/>
        <rFont val="Verdana"/>
        <family val="2"/>
      </rPr>
      <t xml:space="preserve">
(Slight harm, localised first aid required)</t>
    </r>
  </si>
  <si>
    <r>
      <rPr>
        <b/>
        <sz val="9"/>
        <color theme="1"/>
        <rFont val="Verdana"/>
        <family val="2"/>
      </rPr>
      <t>Moderate harm</t>
    </r>
    <r>
      <rPr>
        <sz val="9"/>
        <color theme="1"/>
        <rFont val="Verdana"/>
        <family val="2"/>
      </rPr>
      <t xml:space="preserve">
(illness or harm is not serious, 
professional treatment required)</t>
    </r>
  </si>
  <si>
    <r>
      <rPr>
        <b/>
        <sz val="9"/>
        <color theme="1"/>
        <rFont val="Verdana"/>
        <family val="2"/>
      </rPr>
      <t>Serious harm</t>
    </r>
    <r>
      <rPr>
        <sz val="9"/>
        <color theme="1"/>
        <rFont val="Verdana"/>
        <family val="2"/>
      </rPr>
      <t xml:space="preserve">
(serious harm or illness, 
hospitalisation required)</t>
    </r>
  </si>
  <si>
    <r>
      <rPr>
        <b/>
        <sz val="9"/>
        <color theme="1"/>
        <rFont val="Verdana"/>
        <family val="2"/>
      </rPr>
      <t>Fatality, Severe harm</t>
    </r>
    <r>
      <rPr>
        <sz val="9"/>
        <color theme="1"/>
        <rFont val="Verdana"/>
        <family val="2"/>
      </rPr>
      <t xml:space="preserve">
(death, permanent disablement, 
or significant long-term illness)</t>
    </r>
  </si>
  <si>
    <t>Consequence Level</t>
  </si>
  <si>
    <t>https://auckland.ac.nz/hsw-risk     V5.0 2026</t>
  </si>
  <si>
    <t>Guide for Assessing Risk for HSW Hazards</t>
  </si>
  <si>
    <t>Likelihood</t>
  </si>
  <si>
    <t>Consequence</t>
  </si>
  <si>
    <t>Risk Level</t>
  </si>
  <si>
    <t>Hierarchy of Controls</t>
  </si>
  <si>
    <t>The hierarchy of controls is set out in the Health and Safety at Work (General Risk and Workplace Management) Regulations. Essentially, it means working through the following measures until the risk to workers from hazardous substances can be removed or minimised.</t>
  </si>
  <si>
    <t>Elimination</t>
  </si>
  <si>
    <t>• Can the hazardous substance be removed from the workplace?</t>
  </si>
  <si>
    <t>Can the hazardous substance be removed from the workplace?</t>
  </si>
  <si>
    <t>Minimisation</t>
  </si>
  <si>
    <t>If elimination is not possible consider (in this order):</t>
  </si>
  <si>
    <t>• Substitution: Whether the substance could be replaced by one posing less risk, such as substituting solvent 
   based inks with inks made from vegetable oil.</t>
  </si>
  <si>
    <r>
      <rPr>
        <b/>
        <sz val="12"/>
        <color theme="1"/>
        <rFont val="Verdana"/>
        <family val="2"/>
      </rPr>
      <t>Substitution</t>
    </r>
    <r>
      <rPr>
        <sz val="12"/>
        <color theme="1"/>
        <rFont val="Verdana"/>
        <family val="2"/>
      </rPr>
      <t xml:space="preserve">: </t>
    </r>
    <r>
      <rPr>
        <sz val="11"/>
        <color theme="1"/>
        <rFont val="Verdana"/>
        <family val="2"/>
      </rPr>
      <t xml:space="preserve">
Whether the substance could be replaced by one posing less risk, such as substituting solvent based inks with inks made from vegetable oil.</t>
    </r>
  </si>
  <si>
    <t>• Isolation: Isolating the hazard can prevent people coming into contact with it, for example spray painting in a fully 
  automated booth.</t>
  </si>
  <si>
    <r>
      <rPr>
        <b/>
        <sz val="12"/>
        <color theme="1"/>
        <rFont val="Verdana"/>
        <family val="2"/>
      </rPr>
      <t>Isolation</t>
    </r>
    <r>
      <rPr>
        <sz val="12"/>
        <color theme="1"/>
        <rFont val="Verdana"/>
        <family val="2"/>
      </rPr>
      <t>:</t>
    </r>
    <r>
      <rPr>
        <sz val="11"/>
        <color theme="1"/>
        <rFont val="Verdana"/>
        <family val="2"/>
      </rPr>
      <t xml:space="preserve">
Isolating the hazard can prevent people coming into contact with it, for example spray painting in a fully automated booth.</t>
    </r>
  </si>
  <si>
    <t>• Engineering control measures: Apply physical control measures to minimise risk, such as ventilation.</t>
  </si>
  <si>
    <r>
      <rPr>
        <b/>
        <sz val="12"/>
        <color theme="1"/>
        <rFont val="Verdana"/>
        <family val="2"/>
      </rPr>
      <t>Engineering control measures</t>
    </r>
    <r>
      <rPr>
        <sz val="12"/>
        <color theme="1"/>
        <rFont val="Verdana"/>
        <family val="2"/>
      </rPr>
      <t>:</t>
    </r>
    <r>
      <rPr>
        <sz val="11"/>
        <color theme="1"/>
        <rFont val="Verdana"/>
        <family val="2"/>
      </rPr>
      <t xml:space="preserve">
Apply physical control measures to minimise risk, such as ventilation.</t>
    </r>
  </si>
  <si>
    <t>If the risk remains:</t>
  </si>
  <si>
    <t>• Administrative controls:  If engineering controls are not sufficient to remove the risk, you are required to apply 
  processes to make your workplace safer, s.g. job rotation to reduce the time someone is exposed to a hazardous 
  substance.</t>
  </si>
  <si>
    <r>
      <rPr>
        <b/>
        <sz val="12"/>
        <color theme="1"/>
        <rFont val="Verdana"/>
        <family val="2"/>
      </rPr>
      <t>Administrative controls</t>
    </r>
    <r>
      <rPr>
        <sz val="12"/>
        <color theme="1"/>
        <rFont val="Verdana"/>
        <family val="2"/>
      </rPr>
      <t>: </t>
    </r>
    <r>
      <rPr>
        <sz val="11"/>
        <color theme="1"/>
        <rFont val="Verdana"/>
        <family val="2"/>
      </rPr>
      <t xml:space="preserve">
If engineering controls are not sufficient to remove the risk, you are required to apply processes to make your workplace safer, eg job rotation to reduce the time someone is exposed to a hazardous substance.</t>
    </r>
  </si>
  <si>
    <t>If the risk still remains:</t>
  </si>
  <si>
    <t>• Personal Protective Equipment (PPE): If the risk remains after all other measures have been applied, you must 
  supply and ensure the use of personal protective equipment. For example, respirators can protect staff from 
  inhaling hazardous substances.</t>
  </si>
  <si>
    <r>
      <rPr>
        <b/>
        <sz val="12"/>
        <color theme="1"/>
        <rFont val="Verdana"/>
        <family val="2"/>
      </rPr>
      <t>Personal Protective Equipment (PPE)</t>
    </r>
    <r>
      <rPr>
        <sz val="12"/>
        <color theme="1"/>
        <rFont val="Verdana"/>
        <family val="2"/>
      </rPr>
      <t>:</t>
    </r>
    <r>
      <rPr>
        <sz val="11"/>
        <color theme="1"/>
        <rFont val="Verdana"/>
        <family val="2"/>
      </rPr>
      <t xml:space="preserve">
If the risk remains after all other measures have been applied, you must supply and ensure the use of personal protective equipment. For example, respirators can protect staff from inhaling hazardous substances.</t>
    </r>
  </si>
  <si>
    <t>Health, Safety and Wellbeing (HSW)</t>
  </si>
  <si>
    <t>Risk Assessment Template</t>
  </si>
  <si>
    <t>Name</t>
  </si>
  <si>
    <t>hsw-risk-assessment-template-v5.0-(blank-excel)-2026-03-31.xlsx</t>
  </si>
  <si>
    <t>Version:</t>
  </si>
  <si>
    <t>Date:</t>
  </si>
  <si>
    <t>Document:</t>
  </si>
  <si>
    <t>Notes:</t>
  </si>
  <si>
    <t> </t>
  </si>
  <si>
    <t>Notes Tab</t>
  </si>
  <si>
    <t>Do not delete the notes tab as the values for calculations are below (if in doubt or if there are errors, retrieve the original template)</t>
  </si>
  <si>
    <t>Dropdowns for Risk Calcs</t>
  </si>
  <si>
    <t>Use drop down selections for likelihood and consequence and the risk vales will be automatically be calculated.</t>
  </si>
  <si>
    <t>Blue Text</t>
  </si>
  <si>
    <t>Any template text in blue is there to show you that you should edit it…</t>
  </si>
  <si>
    <t>Changes</t>
  </si>
  <si>
    <t>4.0</t>
  </si>
  <si>
    <t>Initial</t>
  </si>
  <si>
    <t>Redesign for version 4 based on the line by line risk register previously created.  Removed most of the additional pages and notes (will be available seperately)</t>
  </si>
  <si>
    <t>Critical risk</t>
  </si>
  <si>
    <t>Critical Risk calculated and other tidyup changes</t>
  </si>
  <si>
    <t>5.0</t>
  </si>
  <si>
    <t>Simplification for general use</t>
  </si>
  <si>
    <t>Work with HSW team to create a simplified version for all.  Added HoC tab</t>
  </si>
  <si>
    <t>Risk Matrix Scoring</t>
  </si>
  <si>
    <t>Very Likely</t>
  </si>
  <si>
    <t>Risk Matrix Selections</t>
  </si>
  <si>
    <t>Selection of a tick</t>
  </si>
  <si>
    <t>✅</t>
  </si>
  <si>
    <t>Critical Risk Selection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</si>
</sst>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6">
    <font>
      <sz val="11"/>
      <color theme="1"/>
      <name val="Calibri"/>
      <family val="2"/>
      <scheme val="minor"/>
    </font>
    <font>
      <sz val="9"/>
      <color theme="1"/>
      <name val="Verdana"/>
      <family val="2"/>
    </font>
    <font>
      <b/>
      <sz val="9"/>
      <color theme="1"/>
      <name val="Verdana"/>
      <family val="2"/>
    </font>
    <font>
      <b/>
      <sz val="10"/>
      <color theme="1"/>
      <name val="Verdana"/>
      <family val="2"/>
    </font>
    <font>
      <sz val="8"/>
      <color theme="1"/>
      <name val="Verdana"/>
      <family val="2"/>
    </font>
    <font>
      <sz val="8"/>
      <color rgb="FF000000"/>
      <name val="Verdana"/>
      <family val="2"/>
    </font>
    <font>
      <b/>
      <sz val="12"/>
      <color rgb="FF000000"/>
      <name val="Verdana"/>
      <family val="2"/>
    </font>
    <font>
      <b/>
      <sz val="16"/>
      <color rgb="FF000000"/>
      <name val="Verdana"/>
      <family val="2"/>
    </font>
    <font>
      <b/>
      <sz val="12"/>
      <color theme="1"/>
      <name val="Verdana"/>
      <family val="2"/>
    </font>
    <font>
      <b/>
      <sz val="20"/>
      <color rgb="FFFFFFFF"/>
      <name val="Verdana"/>
      <family val="2"/>
    </font>
    <font>
      <b/>
      <sz val="20"/>
      <color theme="0"/>
      <name val="Verdana"/>
      <family val="2"/>
    </font>
    <font>
      <sz val="12"/>
      <color theme="1"/>
      <name val="Verdana"/>
      <family val="2"/>
    </font>
    <font>
      <sz val="11"/>
      <color theme="1"/>
      <name val="Verdana"/>
      <family val="2"/>
    </font>
    <font>
      <sz val="7"/>
      <color theme="1"/>
      <name val="Verdana"/>
      <family val="2"/>
    </font>
    <font>
      <b/>
      <sz val="18"/>
      <color theme="0"/>
      <name val="Verdana"/>
      <family val="2"/>
    </font>
    <font>
      <b/>
      <sz val="26"/>
      <color theme="0"/>
      <name val="Verdana"/>
      <family val="2"/>
    </font>
    <font>
      <sz val="14"/>
      <color theme="1"/>
      <name val="Verdana"/>
      <family val="2"/>
    </font>
    <font>
      <sz val="10"/>
      <color theme="1"/>
      <name val="Verdana"/>
      <family val="2"/>
    </font>
    <font>
      <b/>
      <sz val="11"/>
      <color theme="0"/>
      <name val="Verdana"/>
      <family val="2"/>
    </font>
    <font>
      <b/>
      <sz val="9"/>
      <color theme="0"/>
      <name val="Verdana"/>
      <family val="2"/>
    </font>
    <font>
      <b/>
      <sz val="11"/>
      <color theme="1"/>
      <name val="Verdana"/>
      <family val="2"/>
    </font>
    <font>
      <sz val="11"/>
      <color theme="0"/>
      <name val="Verdana"/>
      <family val="2"/>
    </font>
    <font>
      <i/>
      <sz val="11"/>
      <color theme="1"/>
      <name val="Verdana"/>
      <family val="2"/>
    </font>
    <font>
      <b/>
      <i/>
      <sz val="8"/>
      <color theme="1"/>
      <name val="Verdana"/>
      <family val="2"/>
    </font>
    <font>
      <b/>
      <sz val="8"/>
      <color rgb="FF000000"/>
      <name val="Verdana"/>
      <family val="2"/>
    </font>
    <font>
      <sz val="7"/>
      <color rgb="FF000000"/>
      <name val="Verdana"/>
      <family val="2"/>
    </font>
    <font>
      <sz val="7"/>
      <color rgb="FF0070C0"/>
      <name val="Verdana"/>
      <family val="2"/>
    </font>
    <font>
      <b/>
      <sz val="18"/>
      <color rgb="FF000000"/>
      <name val="Verdana"/>
      <family val="2"/>
    </font>
    <font>
      <sz val="14"/>
      <color rgb="FF0070C0"/>
      <name val="Verdana"/>
      <family val="2"/>
    </font>
    <font>
      <sz val="7"/>
      <color rgb="FFFF0000"/>
      <name val="Verdana"/>
      <family val="2"/>
    </font>
    <font>
      <sz val="11"/>
      <color theme="1"/>
      <name val="Inter"/>
      <family val="3"/>
    </font>
    <font>
      <sz val="9"/>
      <name val="Verdana"/>
      <family val="2"/>
    </font>
    <font>
      <b/>
      <sz val="11"/>
      <color theme="0"/>
      <name val="Calibri"/>
      <family val="2"/>
      <scheme val="minor"/>
    </font>
    <font>
      <sz val="11"/>
      <color theme="0"/>
      <name val="Calibri"/>
      <family val="2"/>
      <scheme val="minor"/>
    </font>
    <font>
      <b/>
      <sz val="8"/>
      <color theme="0"/>
      <name val="Verdana"/>
      <family val="2"/>
    </font>
    <font>
      <sz val="7"/>
      <color theme="0"/>
      <name val="Verdana"/>
      <family val="2"/>
    </font>
    <font>
      <sz val="7"/>
      <name val="Verdana"/>
      <family val="2"/>
    </font>
    <font>
      <sz val="8"/>
      <color theme="7" tint="-0.249977111117893"/>
      <name val="Verdana"/>
      <family val="2"/>
    </font>
    <font>
      <b/>
      <sz val="9"/>
      <name val="Verdana"/>
      <family val="2"/>
    </font>
    <font>
      <b/>
      <sz val="14"/>
      <color theme="0"/>
      <name val="Verdana"/>
      <family val="2"/>
    </font>
    <font>
      <sz val="7"/>
      <color theme="1"/>
      <name val="Calibri"/>
      <family val="2"/>
      <scheme val="minor"/>
    </font>
    <font>
      <sz val="7"/>
      <name val="Calibri"/>
      <family val="2"/>
      <scheme val="minor"/>
    </font>
    <font>
      <i/>
      <sz val="7"/>
      <name val="Verdana"/>
      <family val="2"/>
    </font>
    <font>
      <i/>
      <sz val="7"/>
      <color theme="4" tint="-0.249977111117893"/>
      <name val="Verdana"/>
      <family val="2"/>
    </font>
    <font>
      <b/>
      <sz val="9"/>
      <color theme="0"/>
      <name val="Calibri"/>
      <family val="2"/>
      <scheme val="minor"/>
    </font>
    <font>
      <sz val="8"/>
      <color rgb="FF7030A0"/>
      <name val="Verdana"/>
      <family val="2"/>
    </font>
    <font>
      <b/>
      <sz val="9"/>
      <color rgb="FF000000"/>
      <name val="Verdana"/>
      <family val="2"/>
    </font>
    <font>
      <b/>
      <sz val="24"/>
      <color rgb="FF000000"/>
      <name val="Verdana"/>
      <family val="2"/>
    </font>
    <font>
      <b/>
      <sz val="24"/>
      <color rgb="FFFFFFFF"/>
      <name val="Verdana"/>
      <family val="2"/>
    </font>
    <font>
      <b/>
      <sz val="26"/>
      <color rgb="FF000000"/>
      <name val="Verdana"/>
      <family val="2"/>
    </font>
    <font>
      <b/>
      <sz val="26"/>
      <color rgb="FFFFFFFF"/>
      <name val="Verdana"/>
      <family val="2"/>
    </font>
    <font>
      <sz val="26"/>
      <color theme="1"/>
      <name val="Verdana"/>
      <family val="2"/>
    </font>
    <font>
      <b/>
      <sz val="24"/>
      <color theme="1"/>
      <name val="Verdana"/>
      <family val="2"/>
    </font>
    <font>
      <sz val="24"/>
      <color theme="1"/>
      <name val="Calibri"/>
      <family val="2"/>
      <scheme val="minor"/>
    </font>
    <font>
      <b/>
      <sz val="10"/>
      <color rgb="FFFFFFFF"/>
      <name val="Verdana"/>
      <family val="2"/>
    </font>
    <font>
      <b/>
      <sz val="11"/>
      <color rgb="FF7030A0"/>
      <name val="Verdana"/>
      <family val="2"/>
    </font>
    <font>
      <b/>
      <sz val="11"/>
      <name val="Verdana"/>
      <family val="2"/>
    </font>
    <font>
      <b/>
      <sz val="20"/>
      <color rgb="FF000000"/>
      <name val="Verdana"/>
      <family val="2"/>
    </font>
    <font>
      <sz val="6"/>
      <color rgb="FF000000"/>
      <name val="Verdana"/>
      <family val="2"/>
    </font>
    <font>
      <b/>
      <sz val="6"/>
      <color rgb="FF000000"/>
      <name val="Verdana"/>
      <family val="2"/>
    </font>
    <font>
      <b/>
      <sz val="20"/>
      <color theme="1"/>
      <name val="Verdana"/>
      <family val="2"/>
    </font>
    <font>
      <b/>
      <sz val="14"/>
      <color theme="1"/>
      <name val="Verdana"/>
      <family val="2"/>
    </font>
    <font>
      <b/>
      <i/>
      <sz val="10"/>
      <color theme="1"/>
      <name val="Verdana"/>
      <family val="2"/>
    </font>
    <font>
      <b/>
      <sz val="7"/>
      <color theme="0"/>
      <name val="Verdana"/>
      <family val="2"/>
    </font>
    <font>
      <b/>
      <sz val="10"/>
      <color theme="0"/>
      <name val="Verdana"/>
      <family val="2"/>
    </font>
    <font>
      <b/>
      <sz val="7"/>
      <color rgb="FF000000"/>
      <name val="Verdana"/>
      <family val="2"/>
    </font>
  </fonts>
  <fills count="16">
    <fill>
      <patternFill patternType="none"/>
    </fill>
    <fill>
      <patternFill patternType="gray125"/>
    </fill>
    <fill>
      <patternFill patternType="solid">
        <fgColor rgb="FF000000"/>
        <bgColor indexed="64"/>
      </patternFill>
    </fill>
    <fill>
      <patternFill patternType="solid">
        <fgColor rgb="FFD9D9D9"/>
        <bgColor indexed="64"/>
      </patternFill>
    </fill>
    <fill>
      <patternFill patternType="solid">
        <fgColor rgb="FFD9E2F3"/>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1"/>
        <bgColor indexed="64"/>
      </patternFill>
    </fill>
    <fill>
      <patternFill patternType="solid">
        <fgColor theme="0"/>
        <bgColor indexed="64"/>
      </patternFill>
    </fill>
    <fill>
      <patternFill patternType="solid">
        <fgColor theme="5"/>
        <bgColor indexed="64"/>
      </patternFill>
    </fill>
    <fill>
      <patternFill patternType="solid">
        <fgColor rgb="FF00B050"/>
        <bgColor indexed="64"/>
      </patternFill>
    </fill>
    <fill>
      <patternFill patternType="solid">
        <fgColor theme="2"/>
        <bgColor indexed="64"/>
      </patternFill>
    </fill>
    <fill>
      <patternFill patternType="solid">
        <fgColor rgb="FF7030A0"/>
        <bgColor indexed="64"/>
      </patternFill>
    </fill>
    <fill>
      <patternFill patternType="solid">
        <fgColor theme="8" tint="0.79998168889431442"/>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rgb="FF000000"/>
      </right>
      <top style="medium">
        <color indexed="64"/>
      </top>
      <bottom style="medium">
        <color rgb="FF000000"/>
      </bottom>
      <diagonal/>
    </border>
    <border>
      <left style="mediumDashed">
        <color rgb="FF7030A0"/>
      </left>
      <right style="medium">
        <color indexed="64"/>
      </right>
      <top style="medium">
        <color indexed="64"/>
      </top>
      <bottom/>
      <diagonal/>
    </border>
    <border>
      <left style="mediumDashed">
        <color rgb="FF7030A0"/>
      </left>
      <right style="medium">
        <color indexed="64"/>
      </right>
      <top/>
      <bottom style="mediumDashed">
        <color rgb="FF7030A0"/>
      </bottom>
      <diagonal/>
    </border>
    <border>
      <left style="medium">
        <color indexed="64"/>
      </left>
      <right style="medium">
        <color indexed="64"/>
      </right>
      <top/>
      <bottom style="hair">
        <color indexed="64"/>
      </bottom>
      <diagonal/>
    </border>
    <border>
      <left style="thick">
        <color auto="1"/>
      </left>
      <right/>
      <top/>
      <bottom/>
      <diagonal/>
    </border>
    <border>
      <left style="thick">
        <color auto="1"/>
      </left>
      <right style="medium">
        <color indexed="64"/>
      </right>
      <top/>
      <bottom style="medium">
        <color indexed="64"/>
      </bottom>
      <diagonal/>
    </border>
    <border>
      <left style="thick">
        <color auto="1"/>
      </left>
      <right style="medium">
        <color indexed="64"/>
      </right>
      <top style="medium">
        <color indexed="64"/>
      </top>
      <bottom style="medium">
        <color indexed="64"/>
      </bottom>
      <diagonal/>
    </border>
    <border>
      <left style="thick">
        <color auto="1"/>
      </left>
      <right style="thick">
        <color auto="1"/>
      </right>
      <top/>
      <bottom/>
      <diagonal/>
    </border>
    <border>
      <left style="thick">
        <color auto="1"/>
      </left>
      <right style="thick">
        <color auto="1"/>
      </right>
      <top/>
      <bottom style="medium">
        <color indexed="64"/>
      </bottom>
      <diagonal/>
    </border>
    <border>
      <left style="thick">
        <color auto="1"/>
      </left>
      <right/>
      <top style="medium">
        <color indexed="64"/>
      </top>
      <bottom style="medium">
        <color indexed="64"/>
      </bottom>
      <diagonal/>
    </border>
    <border>
      <left style="thick">
        <color auto="1"/>
      </left>
      <right style="medium">
        <color indexed="64"/>
      </right>
      <top style="medium">
        <color indexed="64"/>
      </top>
      <bottom/>
      <diagonal/>
    </border>
    <border>
      <left style="thick">
        <color auto="1"/>
      </left>
      <right style="medium">
        <color indexed="64"/>
      </right>
      <top/>
      <bottom style="hair">
        <color indexed="64"/>
      </bottom>
      <diagonal/>
    </border>
    <border>
      <left/>
      <right style="thick">
        <color auto="1"/>
      </right>
      <top/>
      <bottom style="medium">
        <color indexed="64"/>
      </bottom>
      <diagonal/>
    </border>
    <border>
      <left/>
      <right style="thick">
        <color auto="1"/>
      </right>
      <top/>
      <bottom/>
      <diagonal/>
    </border>
    <border>
      <left style="thick">
        <color auto="1"/>
      </left>
      <right/>
      <top/>
      <bottom style="medium">
        <color indexed="64"/>
      </bottom>
      <diagonal/>
    </border>
    <border>
      <left style="thick">
        <color auto="1"/>
      </left>
      <right/>
      <top style="medium">
        <color indexed="64"/>
      </top>
      <bottom/>
      <diagonal/>
    </border>
    <border>
      <left/>
      <right/>
      <top style="thick">
        <color auto="1"/>
      </top>
      <bottom/>
      <diagonal/>
    </border>
    <border>
      <left/>
      <right/>
      <top style="thick">
        <color auto="1"/>
      </top>
      <bottom style="medium">
        <color indexed="64"/>
      </bottom>
      <diagonal/>
    </border>
    <border>
      <left style="thick">
        <color auto="1"/>
      </left>
      <right/>
      <top style="thick">
        <color auto="1"/>
      </top>
      <bottom/>
      <diagonal/>
    </border>
    <border>
      <left style="medium">
        <color indexed="64"/>
      </left>
      <right/>
      <top style="thick">
        <color auto="1"/>
      </top>
      <bottom style="medium">
        <color indexed="64"/>
      </bottom>
      <diagonal/>
    </border>
    <border>
      <left style="thick">
        <color auto="1"/>
      </left>
      <right style="thick">
        <color auto="1"/>
      </right>
      <top style="thick">
        <color auto="1"/>
      </top>
      <bottom style="medium">
        <color indexed="64"/>
      </bottom>
      <diagonal/>
    </border>
    <border>
      <left/>
      <right style="medium">
        <color indexed="64"/>
      </right>
      <top style="thick">
        <color auto="1"/>
      </top>
      <bottom/>
      <diagonal/>
    </border>
    <border>
      <left/>
      <right style="thick">
        <color auto="1"/>
      </right>
      <top style="thick">
        <color auto="1"/>
      </top>
      <bottom/>
      <diagonal/>
    </border>
    <border>
      <left style="thick">
        <color auto="1"/>
      </left>
      <right/>
      <top/>
      <bottom style="hair">
        <color indexed="64"/>
      </bottom>
      <diagonal/>
    </border>
    <border>
      <left style="medium">
        <color indexed="64"/>
      </left>
      <right style="thick">
        <color auto="1"/>
      </right>
      <top/>
      <bottom style="hair">
        <color indexed="64"/>
      </bottom>
      <diagonal/>
    </border>
    <border>
      <left style="thick">
        <color auto="1"/>
      </left>
      <right/>
      <top/>
      <bottom style="thick">
        <color auto="1"/>
      </bottom>
      <diagonal/>
    </border>
    <border>
      <left style="thick">
        <color auto="1"/>
      </left>
      <right style="medium">
        <color indexed="64"/>
      </right>
      <top/>
      <bottom style="thick">
        <color auto="1"/>
      </bottom>
      <diagonal/>
    </border>
    <border>
      <left style="medium">
        <color indexed="64"/>
      </left>
      <right style="medium">
        <color indexed="64"/>
      </right>
      <top/>
      <bottom style="thick">
        <color auto="1"/>
      </bottom>
      <diagonal/>
    </border>
    <border>
      <left style="medium">
        <color indexed="64"/>
      </left>
      <right/>
      <top/>
      <bottom style="thick">
        <color auto="1"/>
      </bottom>
      <diagonal/>
    </border>
    <border>
      <left style="medium">
        <color indexed="64"/>
      </left>
      <right style="thick">
        <color auto="1"/>
      </right>
      <top/>
      <bottom style="thick">
        <color auto="1"/>
      </bottom>
      <diagonal/>
    </border>
    <border>
      <left/>
      <right style="thick">
        <color auto="1"/>
      </right>
      <top style="medium">
        <color indexed="64"/>
      </top>
      <bottom/>
      <diagonal/>
    </border>
    <border>
      <left/>
      <right style="thick">
        <color auto="1"/>
      </right>
      <top/>
      <bottom style="hair">
        <color indexed="64"/>
      </bottom>
      <diagonal/>
    </border>
    <border>
      <left/>
      <right style="thick">
        <color auto="1"/>
      </right>
      <top/>
      <bottom style="thick">
        <color auto="1"/>
      </bottom>
      <diagonal/>
    </border>
    <border>
      <left style="thin">
        <color indexed="64"/>
      </left>
      <right style="thin">
        <color indexed="64"/>
      </right>
      <top/>
      <bottom style="thin">
        <color indexed="64"/>
      </bottom>
      <diagonal/>
    </border>
    <border>
      <left style="mediumDashed">
        <color rgb="FF7030A0"/>
      </left>
      <right style="medium">
        <color indexed="64"/>
      </right>
      <top style="medium">
        <color indexed="64"/>
      </top>
      <bottom style="medium">
        <color indexed="64"/>
      </bottom>
      <diagonal/>
    </border>
    <border>
      <left style="mediumDashed">
        <color rgb="FF7030A0"/>
      </left>
      <right style="medium">
        <color indexed="64"/>
      </right>
      <top style="medium">
        <color indexed="64"/>
      </top>
      <bottom style="mediumDashed">
        <color rgb="FF7030A0"/>
      </bottom>
      <diagonal/>
    </border>
  </borders>
  <cellStyleXfs count="1">
    <xf numFmtId="0" fontId="0" fillId="0" borderId="0"/>
  </cellStyleXfs>
  <cellXfs count="234">
    <xf numFmtId="0" fontId="0" fillId="0" borderId="0" xfId="0"/>
    <xf numFmtId="0" fontId="1" fillId="0" borderId="0" xfId="0" applyFont="1" applyAlignment="1">
      <alignment vertical="center"/>
    </xf>
    <xf numFmtId="0" fontId="9" fillId="2" borderId="4" xfId="0" applyFont="1" applyFill="1" applyBorder="1" applyAlignment="1">
      <alignment horizontal="center" vertical="center" wrapText="1"/>
    </xf>
    <xf numFmtId="0" fontId="6" fillId="4" borderId="1" xfId="0" applyFont="1" applyFill="1" applyBorder="1" applyAlignment="1">
      <alignment horizontal="center" vertical="center" textRotation="90" wrapText="1"/>
    </xf>
    <xf numFmtId="0" fontId="1" fillId="9" borderId="5" xfId="0" applyFont="1" applyFill="1" applyBorder="1" applyAlignment="1">
      <alignment vertical="center" wrapText="1"/>
    </xf>
    <xf numFmtId="0" fontId="9" fillId="2" borderId="3" xfId="0" applyFont="1" applyFill="1" applyBorder="1" applyAlignment="1">
      <alignment horizontal="center" vertical="center" wrapText="1"/>
    </xf>
    <xf numFmtId="0" fontId="4" fillId="0" borderId="0" xfId="0" applyFont="1"/>
    <xf numFmtId="0" fontId="13" fillId="0" borderId="0" xfId="0" applyFont="1"/>
    <xf numFmtId="0" fontId="12" fillId="0" borderId="0" xfId="0" applyFont="1"/>
    <xf numFmtId="0" fontId="14" fillId="2" borderId="16" xfId="0" applyFont="1" applyFill="1" applyBorder="1" applyAlignment="1">
      <alignment vertical="center"/>
    </xf>
    <xf numFmtId="0" fontId="12" fillId="9" borderId="5" xfId="0" applyFont="1" applyFill="1" applyBorder="1"/>
    <xf numFmtId="0" fontId="12" fillId="9" borderId="4" xfId="0" applyFont="1" applyFill="1" applyBorder="1"/>
    <xf numFmtId="0" fontId="17" fillId="0" borderId="0" xfId="0" applyFont="1"/>
    <xf numFmtId="0" fontId="12" fillId="0" borderId="0" xfId="0" applyFont="1" applyAlignment="1">
      <alignment horizontal="center"/>
    </xf>
    <xf numFmtId="0" fontId="20" fillId="0" borderId="0" xfId="0" applyFont="1" applyAlignment="1">
      <alignment horizontal="center" vertical="center"/>
    </xf>
    <xf numFmtId="0" fontId="20" fillId="0" borderId="0" xfId="0" applyFont="1" applyAlignment="1">
      <alignment horizontal="left" vertical="center"/>
    </xf>
    <xf numFmtId="0" fontId="12" fillId="0" borderId="0" xfId="0" applyFont="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left" vertical="center"/>
    </xf>
    <xf numFmtId="0" fontId="17" fillId="0" borderId="1" xfId="0" applyFont="1" applyBorder="1" applyAlignment="1">
      <alignment horizontal="left" vertical="center" wrapText="1"/>
    </xf>
    <xf numFmtId="0" fontId="17" fillId="0" borderId="0" xfId="0" applyFont="1" applyAlignment="1">
      <alignment horizontal="center"/>
    </xf>
    <xf numFmtId="0" fontId="12" fillId="9" borderId="12" xfId="0" applyFont="1" applyFill="1" applyBorder="1"/>
    <xf numFmtId="0" fontId="12" fillId="9" borderId="13" xfId="0" applyFont="1" applyFill="1" applyBorder="1"/>
    <xf numFmtId="0" fontId="12" fillId="0" borderId="0" xfId="0" applyFont="1" applyAlignment="1">
      <alignment vertical="center"/>
    </xf>
    <xf numFmtId="0" fontId="22" fillId="0" borderId="0" xfId="0" applyFont="1"/>
    <xf numFmtId="0" fontId="23" fillId="0" borderId="0" xfId="0" applyFont="1" applyAlignment="1">
      <alignment vertical="center"/>
    </xf>
    <xf numFmtId="0" fontId="12" fillId="0" borderId="14" xfId="0" applyFont="1" applyBorder="1"/>
    <xf numFmtId="0" fontId="12" fillId="0" borderId="15" xfId="0" applyFont="1" applyBorder="1" applyAlignment="1">
      <alignment horizontal="center"/>
    </xf>
    <xf numFmtId="0" fontId="12" fillId="0" borderId="10" xfId="0" applyFont="1" applyBorder="1"/>
    <xf numFmtId="0" fontId="20" fillId="0" borderId="12" xfId="0" applyFont="1" applyBorder="1" applyAlignment="1">
      <alignment horizontal="right"/>
    </xf>
    <xf numFmtId="0" fontId="12" fillId="0" borderId="0" xfId="0" applyFont="1" applyAlignment="1">
      <alignment horizontal="left"/>
    </xf>
    <xf numFmtId="0" fontId="12" fillId="0" borderId="11" xfId="0" applyFont="1" applyBorder="1"/>
    <xf numFmtId="164" fontId="12" fillId="0" borderId="0" xfId="0" applyNumberFormat="1" applyFont="1" applyAlignment="1">
      <alignment horizontal="left"/>
    </xf>
    <xf numFmtId="0" fontId="2" fillId="0" borderId="12" xfId="0" applyFont="1" applyBorder="1" applyAlignment="1">
      <alignment horizontal="right"/>
    </xf>
    <xf numFmtId="17" fontId="12" fillId="0" borderId="0" xfId="0" applyNumberFormat="1" applyFont="1" applyAlignment="1">
      <alignment horizontal="left"/>
    </xf>
    <xf numFmtId="0" fontId="12" fillId="0" borderId="13" xfId="0" applyFont="1" applyBorder="1"/>
    <xf numFmtId="0" fontId="12" fillId="0" borderId="5" xfId="0" applyFont="1" applyBorder="1" applyAlignment="1">
      <alignment horizontal="left"/>
    </xf>
    <xf numFmtId="0" fontId="12" fillId="0" borderId="4" xfId="0" applyFont="1" applyBorder="1"/>
    <xf numFmtId="0" fontId="12" fillId="9" borderId="15" xfId="0" applyFont="1" applyFill="1" applyBorder="1" applyAlignment="1">
      <alignment horizontal="center"/>
    </xf>
    <xf numFmtId="0" fontId="12" fillId="9" borderId="10" xfId="0" applyFont="1" applyFill="1" applyBorder="1"/>
    <xf numFmtId="0" fontId="15" fillId="9" borderId="13" xfId="0" applyFont="1" applyFill="1" applyBorder="1" applyAlignment="1">
      <alignment vertical="center"/>
    </xf>
    <xf numFmtId="0" fontId="12" fillId="9" borderId="5" xfId="0" applyFont="1" applyFill="1" applyBorder="1" applyAlignment="1">
      <alignment horizontal="center"/>
    </xf>
    <xf numFmtId="0" fontId="18" fillId="9" borderId="14" xfId="0" applyFont="1" applyFill="1" applyBorder="1" applyAlignment="1">
      <alignment horizontal="right"/>
    </xf>
    <xf numFmtId="0" fontId="21" fillId="9" borderId="15" xfId="0" applyFont="1" applyFill="1" applyBorder="1" applyAlignment="1">
      <alignment horizontal="center"/>
    </xf>
    <xf numFmtId="0" fontId="21" fillId="9" borderId="10" xfId="0" applyFont="1" applyFill="1" applyBorder="1"/>
    <xf numFmtId="0" fontId="12" fillId="0" borderId="0" xfId="0" applyFont="1" applyAlignment="1">
      <alignment horizontal="left" vertical="center"/>
    </xf>
    <xf numFmtId="0" fontId="12" fillId="10" borderId="7" xfId="0" applyFont="1" applyFill="1" applyBorder="1" applyAlignment="1">
      <alignment horizontal="left" vertical="center"/>
    </xf>
    <xf numFmtId="0" fontId="5" fillId="3" borderId="3" xfId="0" applyFont="1" applyFill="1" applyBorder="1" applyAlignment="1">
      <alignment horizontal="center" vertical="center" wrapText="1"/>
    </xf>
    <xf numFmtId="0" fontId="24" fillId="3" borderId="8"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 fillId="9" borderId="13" xfId="0" applyFont="1" applyFill="1" applyBorder="1" applyAlignment="1">
      <alignment horizontal="left" vertical="center"/>
    </xf>
    <xf numFmtId="0" fontId="12" fillId="9" borderId="5" xfId="0" applyFont="1" applyFill="1" applyBorder="1" applyAlignment="1">
      <alignment horizontal="left" vertical="center"/>
    </xf>
    <xf numFmtId="0" fontId="20" fillId="9" borderId="5" xfId="0" applyFont="1" applyFill="1" applyBorder="1" applyAlignment="1">
      <alignment horizontal="left" vertical="center"/>
    </xf>
    <xf numFmtId="0" fontId="2" fillId="9" borderId="7" xfId="0" applyFont="1" applyFill="1" applyBorder="1" applyAlignment="1">
      <alignment horizontal="left" vertical="center"/>
    </xf>
    <xf numFmtId="17" fontId="12" fillId="9" borderId="2" xfId="0" applyNumberFormat="1" applyFont="1" applyFill="1" applyBorder="1" applyAlignment="1">
      <alignment horizontal="right" vertical="center"/>
    </xf>
    <xf numFmtId="0" fontId="26" fillId="0" borderId="19" xfId="0" applyFont="1" applyBorder="1" applyAlignment="1">
      <alignment horizontal="center" vertical="center" wrapText="1"/>
    </xf>
    <xf numFmtId="0" fontId="13" fillId="0" borderId="0" xfId="0" applyFont="1" applyAlignment="1">
      <alignment vertical="center" wrapText="1"/>
    </xf>
    <xf numFmtId="0" fontId="13" fillId="0" borderId="0" xfId="0" applyFont="1" applyAlignment="1">
      <alignment vertical="center"/>
    </xf>
    <xf numFmtId="0" fontId="28" fillId="0" borderId="19" xfId="0" applyFont="1" applyBorder="1" applyAlignment="1">
      <alignment horizontal="center" vertical="center" wrapText="1"/>
    </xf>
    <xf numFmtId="0" fontId="12" fillId="5" borderId="9" xfId="0" applyFont="1" applyFill="1" applyBorder="1"/>
    <xf numFmtId="0" fontId="12" fillId="11" borderId="9" xfId="0" applyFont="1" applyFill="1" applyBorder="1"/>
    <xf numFmtId="0" fontId="12" fillId="7" borderId="9" xfId="0" applyFont="1" applyFill="1" applyBorder="1"/>
    <xf numFmtId="0" fontId="12" fillId="7" borderId="3" xfId="0" applyFont="1" applyFill="1" applyBorder="1"/>
    <xf numFmtId="0" fontId="12" fillId="12" borderId="9" xfId="0" applyFont="1" applyFill="1" applyBorder="1"/>
    <xf numFmtId="0" fontId="12" fillId="13" borderId="8" xfId="0" applyFont="1" applyFill="1" applyBorder="1"/>
    <xf numFmtId="0" fontId="12" fillId="0" borderId="0" xfId="0" applyFont="1" applyAlignment="1">
      <alignment wrapText="1"/>
    </xf>
    <xf numFmtId="0" fontId="6" fillId="4" borderId="0" xfId="0" applyFont="1" applyFill="1" applyAlignment="1">
      <alignment horizontal="center" vertical="center" textRotation="90" wrapText="1"/>
    </xf>
    <xf numFmtId="0" fontId="12" fillId="0" borderId="0" xfId="0" applyFont="1" applyAlignment="1">
      <alignment vertical="center" wrapText="1"/>
    </xf>
    <xf numFmtId="0" fontId="17" fillId="0" borderId="0" xfId="0" applyFont="1" applyAlignment="1">
      <alignment horizontal="left"/>
    </xf>
    <xf numFmtId="0" fontId="10" fillId="2" borderId="7" xfId="0" applyFont="1" applyFill="1" applyBorder="1" applyAlignment="1">
      <alignment vertical="center" wrapText="1"/>
    </xf>
    <xf numFmtId="0" fontId="12" fillId="13" borderId="1" xfId="0" applyFont="1" applyFill="1" applyBorder="1"/>
    <xf numFmtId="0" fontId="3" fillId="0" borderId="6" xfId="0" quotePrefix="1" applyFont="1" applyBorder="1" applyAlignment="1">
      <alignment horizontal="center" vertical="center"/>
    </xf>
    <xf numFmtId="17" fontId="12" fillId="9" borderId="4" xfId="0" applyNumberFormat="1" applyFont="1" applyFill="1" applyBorder="1" applyAlignment="1">
      <alignment horizontal="right" vertical="center"/>
    </xf>
    <xf numFmtId="0" fontId="18" fillId="9" borderId="14" xfId="0" applyFont="1" applyFill="1" applyBorder="1" applyAlignment="1">
      <alignment horizontal="left"/>
    </xf>
    <xf numFmtId="0" fontId="12" fillId="0" borderId="8" xfId="0" applyFont="1" applyBorder="1"/>
    <xf numFmtId="0" fontId="12" fillId="0" borderId="1" xfId="0" applyFont="1" applyBorder="1"/>
    <xf numFmtId="0" fontId="12" fillId="9" borderId="20" xfId="0" applyFont="1" applyFill="1" applyBorder="1" applyAlignment="1">
      <alignment horizontal="left" vertical="center"/>
    </xf>
    <xf numFmtId="17" fontId="12" fillId="9" borderId="21" xfId="0" applyNumberFormat="1" applyFont="1" applyFill="1" applyBorder="1" applyAlignment="1">
      <alignment horizontal="right" vertical="center"/>
    </xf>
    <xf numFmtId="0" fontId="27" fillId="3" borderId="22" xfId="0" applyFont="1" applyFill="1" applyBorder="1" applyAlignment="1">
      <alignment horizontal="center" vertical="center" wrapText="1"/>
    </xf>
    <xf numFmtId="0" fontId="13" fillId="0" borderId="20" xfId="0" applyFont="1" applyBorder="1"/>
    <xf numFmtId="0" fontId="12" fillId="0" borderId="20" xfId="0" applyFont="1" applyBorder="1"/>
    <xf numFmtId="0" fontId="27" fillId="3" borderId="5" xfId="0" applyFont="1" applyFill="1" applyBorder="1" applyAlignment="1">
      <alignment horizontal="center" vertical="center" wrapText="1"/>
    </xf>
    <xf numFmtId="0" fontId="13" fillId="0" borderId="13" xfId="0" applyFont="1" applyBorder="1" applyAlignment="1">
      <alignment horizontal="center" vertical="center" wrapText="1"/>
    </xf>
    <xf numFmtId="0" fontId="20" fillId="9" borderId="24" xfId="0" applyFont="1" applyFill="1" applyBorder="1" applyAlignment="1">
      <alignment horizontal="left" vertical="center"/>
    </xf>
    <xf numFmtId="0" fontId="17" fillId="0" borderId="23" xfId="0" applyFont="1" applyBorder="1"/>
    <xf numFmtId="0" fontId="12" fillId="0" borderId="23" xfId="0" applyFont="1" applyBorder="1"/>
    <xf numFmtId="0" fontId="7" fillId="3" borderId="26" xfId="0" applyFont="1" applyFill="1" applyBorder="1" applyAlignment="1">
      <alignment horizontal="left" vertical="center" wrapText="1"/>
    </xf>
    <xf numFmtId="0" fontId="17" fillId="0" borderId="20" xfId="0" applyFont="1" applyBorder="1"/>
    <xf numFmtId="0" fontId="12" fillId="10" borderId="2" xfId="0" applyFont="1" applyFill="1" applyBorder="1" applyAlignment="1">
      <alignment horizontal="left" vertical="center"/>
    </xf>
    <xf numFmtId="0" fontId="12" fillId="13" borderId="3" xfId="0" applyFont="1" applyFill="1" applyBorder="1"/>
    <xf numFmtId="0" fontId="12" fillId="9" borderId="0" xfId="0" applyFont="1" applyFill="1"/>
    <xf numFmtId="0" fontId="1" fillId="9" borderId="0" xfId="0" applyFont="1" applyFill="1" applyAlignment="1">
      <alignment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1" xfId="0" applyFont="1" applyFill="1" applyBorder="1" applyAlignment="1">
      <alignment horizontal="center" vertical="center" wrapText="1"/>
    </xf>
    <xf numFmtId="0" fontId="10" fillId="2" borderId="6" xfId="0" applyFont="1" applyFill="1" applyBorder="1" applyAlignment="1">
      <alignment vertical="center"/>
    </xf>
    <xf numFmtId="0" fontId="39" fillId="2" borderId="2" xfId="0" applyFont="1" applyFill="1" applyBorder="1" applyAlignment="1">
      <alignment horizontal="right"/>
    </xf>
    <xf numFmtId="0" fontId="43" fillId="10" borderId="25" xfId="0" applyFont="1" applyFill="1" applyBorder="1" applyAlignment="1">
      <alignment horizontal="left" vertical="center"/>
    </xf>
    <xf numFmtId="0" fontId="19" fillId="9" borderId="20" xfId="0" applyFont="1" applyFill="1" applyBorder="1" applyAlignment="1">
      <alignment horizontal="left" vertical="center"/>
    </xf>
    <xf numFmtId="0" fontId="30" fillId="9" borderId="12" xfId="0" applyFont="1" applyFill="1" applyBorder="1"/>
    <xf numFmtId="0" fontId="30" fillId="9" borderId="0" xfId="0" applyFont="1" applyFill="1"/>
    <xf numFmtId="0" fontId="33" fillId="9" borderId="0" xfId="0" applyFont="1" applyFill="1" applyAlignment="1">
      <alignment horizontal="right" wrapText="1"/>
    </xf>
    <xf numFmtId="0" fontId="12" fillId="9" borderId="6" xfId="0" applyFont="1" applyFill="1" applyBorder="1"/>
    <xf numFmtId="0" fontId="12" fillId="9" borderId="7" xfId="0" applyFont="1" applyFill="1" applyBorder="1"/>
    <xf numFmtId="0" fontId="1" fillId="9" borderId="7" xfId="0" applyFont="1" applyFill="1" applyBorder="1" applyAlignment="1">
      <alignment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1" fillId="0" borderId="0" xfId="0" applyFont="1" applyAlignment="1">
      <alignment vertical="center" wrapText="1"/>
    </xf>
    <xf numFmtId="0" fontId="9" fillId="0" borderId="0" xfId="0" applyFont="1" applyAlignment="1">
      <alignment horizontal="center" vertical="center" wrapText="1"/>
    </xf>
    <xf numFmtId="0" fontId="52" fillId="15" borderId="14" xfId="0" applyFont="1" applyFill="1" applyBorder="1" applyAlignment="1">
      <alignment horizontal="center" vertical="center" wrapText="1"/>
    </xf>
    <xf numFmtId="0" fontId="4" fillId="15" borderId="13" xfId="0" applyFont="1" applyFill="1" applyBorder="1" applyAlignment="1">
      <alignment horizontal="center" vertical="center" wrapText="1"/>
    </xf>
    <xf numFmtId="0" fontId="20" fillId="9" borderId="33" xfId="0" applyFont="1" applyFill="1" applyBorder="1" applyAlignment="1">
      <alignment horizontal="left" vertical="center"/>
    </xf>
    <xf numFmtId="0" fontId="12" fillId="9" borderId="34" xfId="0" applyFont="1" applyFill="1" applyBorder="1" applyAlignment="1">
      <alignment horizontal="left" vertical="center"/>
    </xf>
    <xf numFmtId="0" fontId="2" fillId="9" borderId="35" xfId="0" applyFont="1" applyFill="1" applyBorder="1" applyAlignment="1">
      <alignment horizontal="left" vertical="center"/>
    </xf>
    <xf numFmtId="0" fontId="12" fillId="9" borderId="33" xfId="0" applyFont="1" applyFill="1" applyBorder="1" applyAlignment="1">
      <alignment horizontal="left" vertical="center"/>
    </xf>
    <xf numFmtId="0" fontId="20" fillId="9" borderId="32" xfId="0" applyFont="1" applyFill="1" applyBorder="1" applyAlignment="1">
      <alignment horizontal="left" vertical="center"/>
    </xf>
    <xf numFmtId="0" fontId="12" fillId="9" borderId="36" xfId="0" applyFont="1" applyFill="1" applyBorder="1" applyAlignment="1">
      <alignment horizontal="right" vertical="center"/>
    </xf>
    <xf numFmtId="0" fontId="2" fillId="9" borderId="33" xfId="0" applyFont="1" applyFill="1" applyBorder="1" applyAlignment="1">
      <alignment horizontal="left" vertical="center"/>
    </xf>
    <xf numFmtId="17" fontId="12" fillId="9" borderId="37" xfId="0" applyNumberFormat="1" applyFont="1" applyFill="1" applyBorder="1" applyAlignment="1">
      <alignment horizontal="right" vertical="center"/>
    </xf>
    <xf numFmtId="0" fontId="12" fillId="9" borderId="32" xfId="0" applyFont="1" applyFill="1" applyBorder="1" applyAlignment="1">
      <alignment horizontal="left" vertical="center"/>
    </xf>
    <xf numFmtId="0" fontId="45" fillId="0" borderId="3" xfId="0" applyFont="1" applyBorder="1" applyAlignment="1">
      <alignment horizontal="center" vertical="center"/>
    </xf>
    <xf numFmtId="0" fontId="13" fillId="0" borderId="3" xfId="0" applyFont="1" applyBorder="1" applyAlignment="1">
      <alignment horizontal="center" vertical="center"/>
    </xf>
    <xf numFmtId="0" fontId="13" fillId="0" borderId="13" xfId="0" applyFont="1" applyBorder="1" applyAlignment="1">
      <alignment horizontal="center" vertical="center"/>
    </xf>
    <xf numFmtId="0" fontId="19" fillId="9" borderId="34" xfId="0" applyFont="1" applyFill="1" applyBorder="1" applyAlignment="1">
      <alignment horizontal="left" vertical="center"/>
    </xf>
    <xf numFmtId="0" fontId="12" fillId="9" borderId="38" xfId="0" applyFont="1" applyFill="1" applyBorder="1" applyAlignment="1">
      <alignment horizontal="left" vertical="center"/>
    </xf>
    <xf numFmtId="0" fontId="34" fillId="9" borderId="20" xfId="0" applyFont="1" applyFill="1" applyBorder="1" applyAlignment="1">
      <alignment horizontal="left" vertical="center"/>
    </xf>
    <xf numFmtId="0" fontId="12" fillId="9" borderId="0" xfId="0" applyFont="1" applyFill="1" applyAlignment="1">
      <alignment horizontal="left" vertical="center"/>
    </xf>
    <xf numFmtId="0" fontId="12" fillId="9" borderId="29" xfId="0" applyFont="1" applyFill="1" applyBorder="1" applyAlignment="1">
      <alignment horizontal="left" vertical="center"/>
    </xf>
    <xf numFmtId="0" fontId="7" fillId="3" borderId="31" xfId="0" applyFont="1" applyFill="1" applyBorder="1" applyAlignment="1">
      <alignment horizontal="left" vertical="center" wrapText="1"/>
    </xf>
    <xf numFmtId="0" fontId="26" fillId="0" borderId="40" xfId="0" applyFont="1" applyBorder="1" applyAlignment="1">
      <alignment vertical="center"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37" fillId="0" borderId="43" xfId="0" applyFont="1" applyBorder="1" applyAlignment="1">
      <alignment horizontal="center" vertical="center"/>
    </xf>
    <xf numFmtId="0" fontId="28" fillId="0" borderId="43"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45" xfId="0" applyFont="1" applyBorder="1" applyAlignment="1">
      <alignment vertical="center" wrapText="1"/>
    </xf>
    <xf numFmtId="0" fontId="7" fillId="3" borderId="46" xfId="0" applyFont="1" applyFill="1" applyBorder="1" applyAlignment="1">
      <alignment vertical="center" wrapText="1"/>
    </xf>
    <xf numFmtId="0" fontId="12" fillId="9" borderId="28" xfId="0" applyFont="1" applyFill="1" applyBorder="1" applyAlignment="1">
      <alignment horizontal="right" vertical="center"/>
    </xf>
    <xf numFmtId="0" fontId="55" fillId="9" borderId="3" xfId="0" applyFont="1" applyFill="1" applyBorder="1" applyAlignment="1">
      <alignment horizontal="center" vertical="center"/>
    </xf>
    <xf numFmtId="0" fontId="56" fillId="9" borderId="28" xfId="0" applyFont="1" applyFill="1" applyBorder="1" applyAlignment="1">
      <alignment horizontal="left" vertical="center"/>
    </xf>
    <xf numFmtId="0" fontId="1" fillId="10" borderId="3" xfId="0" applyFont="1" applyFill="1" applyBorder="1" applyAlignment="1">
      <alignment horizontal="center" vertical="center" wrapText="1"/>
    </xf>
    <xf numFmtId="0" fontId="52" fillId="15" borderId="49" xfId="0" applyFont="1" applyFill="1" applyBorder="1" applyAlignment="1">
      <alignment horizontal="center" vertical="center" wrapText="1"/>
    </xf>
    <xf numFmtId="0" fontId="26" fillId="0" borderId="39" xfId="0" applyFont="1" applyBorder="1" applyAlignment="1">
      <alignment vertical="center" wrapText="1"/>
    </xf>
    <xf numFmtId="0" fontId="26" fillId="0" borderId="27" xfId="0" applyFont="1" applyBorder="1" applyAlignment="1">
      <alignment vertical="center" wrapText="1"/>
    </xf>
    <xf numFmtId="0" fontId="26" fillId="0" borderId="47" xfId="0" applyFont="1" applyBorder="1" applyAlignment="1">
      <alignment vertical="center" wrapText="1"/>
    </xf>
    <xf numFmtId="0" fontId="35" fillId="0" borderId="47" xfId="0" applyFont="1" applyBorder="1" applyAlignment="1">
      <alignment vertical="center" wrapText="1"/>
    </xf>
    <xf numFmtId="0" fontId="29" fillId="0" borderId="39" xfId="0" applyFont="1" applyBorder="1" applyAlignment="1">
      <alignment vertical="center" wrapText="1"/>
    </xf>
    <xf numFmtId="0" fontId="26" fillId="0" borderId="41" xfId="0" applyFont="1" applyBorder="1" applyAlignment="1">
      <alignment vertical="center" wrapText="1"/>
    </xf>
    <xf numFmtId="0" fontId="26" fillId="0" borderId="42" xfId="0" applyFont="1" applyBorder="1" applyAlignment="1">
      <alignment vertical="center" wrapText="1"/>
    </xf>
    <xf numFmtId="0" fontId="26" fillId="0" borderId="48" xfId="0" applyFont="1" applyBorder="1" applyAlignment="1">
      <alignment vertical="center" wrapText="1"/>
    </xf>
    <xf numFmtId="0" fontId="5" fillId="3" borderId="30" xfId="0" applyFont="1" applyFill="1" applyBorder="1" applyAlignment="1">
      <alignment horizontal="left" vertical="top" wrapText="1"/>
    </xf>
    <xf numFmtId="0" fontId="5" fillId="3" borderId="21" xfId="0" applyFont="1" applyFill="1" applyBorder="1" applyAlignment="1">
      <alignment horizontal="left" vertical="top" wrapText="1"/>
    </xf>
    <xf numFmtId="0" fontId="5" fillId="3" borderId="28" xfId="0" applyFont="1" applyFill="1" applyBorder="1" applyAlignment="1">
      <alignment vertical="top" wrapText="1"/>
    </xf>
    <xf numFmtId="0" fontId="21" fillId="9" borderId="0" xfId="0" applyFont="1" applyFill="1"/>
    <xf numFmtId="0" fontId="61" fillId="0" borderId="0" xfId="0" applyFont="1"/>
    <xf numFmtId="0" fontId="62" fillId="0" borderId="0" xfId="0" applyFont="1"/>
    <xf numFmtId="0" fontId="64" fillId="9" borderId="20" xfId="0" applyFont="1" applyFill="1" applyBorder="1" applyAlignment="1">
      <alignment horizontal="left" vertical="center"/>
    </xf>
    <xf numFmtId="0" fontId="65" fillId="3" borderId="8" xfId="0" applyFont="1" applyFill="1" applyBorder="1" applyAlignment="1">
      <alignment horizontal="center" vertical="center" wrapText="1"/>
    </xf>
    <xf numFmtId="0" fontId="44" fillId="9" borderId="0" xfId="0" applyFont="1" applyFill="1" applyAlignment="1">
      <alignment horizontal="right" vertical="top"/>
    </xf>
    <xf numFmtId="0" fontId="18" fillId="9" borderId="30" xfId="0" applyFont="1" applyFill="1" applyBorder="1" applyAlignment="1">
      <alignment horizontal="right" vertical="center"/>
    </xf>
    <xf numFmtId="0" fontId="32" fillId="0" borderId="5" xfId="0" applyFont="1" applyBorder="1" applyAlignment="1">
      <alignment horizontal="right" vertical="center"/>
    </xf>
    <xf numFmtId="0" fontId="32" fillId="0" borderId="4" xfId="0" applyFont="1" applyBorder="1" applyAlignment="1">
      <alignment horizontal="right" vertical="center"/>
    </xf>
    <xf numFmtId="0" fontId="5" fillId="3" borderId="13" xfId="0" applyFont="1"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3" fillId="10" borderId="6" xfId="0" applyFont="1" applyFill="1" applyBorder="1" applyAlignment="1">
      <alignment horizontal="left" vertical="center" wrapText="1"/>
    </xf>
    <xf numFmtId="0" fontId="40" fillId="0" borderId="7" xfId="0" applyFont="1" applyBorder="1" applyAlignment="1">
      <alignment vertical="center"/>
    </xf>
    <xf numFmtId="0" fontId="40" fillId="0" borderId="2" xfId="0" applyFont="1" applyBorder="1" applyAlignment="1">
      <alignment vertical="center"/>
    </xf>
    <xf numFmtId="0" fontId="18" fillId="9" borderId="25" xfId="0" applyFont="1" applyFill="1" applyBorder="1" applyAlignment="1">
      <alignment horizontal="right" vertical="center"/>
    </xf>
    <xf numFmtId="0" fontId="33" fillId="0" borderId="7" xfId="0" applyFont="1" applyBorder="1" applyAlignment="1">
      <alignment horizontal="right" vertical="center"/>
    </xf>
    <xf numFmtId="0" fontId="33" fillId="0" borderId="2" xfId="0" applyFont="1" applyBorder="1" applyAlignment="1">
      <alignment horizontal="right" vertical="center"/>
    </xf>
    <xf numFmtId="0" fontId="63" fillId="2" borderId="46" xfId="0" applyFont="1" applyFill="1" applyBorder="1" applyAlignment="1">
      <alignment horizontal="right" vertical="top"/>
    </xf>
    <xf numFmtId="164" fontId="36" fillId="10" borderId="6" xfId="0" applyNumberFormat="1" applyFont="1" applyFill="1" applyBorder="1" applyAlignment="1">
      <alignment horizontal="left" vertical="center" wrapText="1"/>
    </xf>
    <xf numFmtId="0" fontId="41" fillId="0" borderId="7" xfId="0" applyFont="1" applyBorder="1" applyAlignment="1">
      <alignment horizontal="left" vertical="center" wrapText="1"/>
    </xf>
    <xf numFmtId="164" fontId="25" fillId="10" borderId="6" xfId="0" applyNumberFormat="1" applyFont="1" applyFill="1" applyBorder="1" applyAlignment="1">
      <alignment horizontal="left" vertical="center" wrapText="1"/>
    </xf>
    <xf numFmtId="0" fontId="44" fillId="14" borderId="8" xfId="0" applyFont="1" applyFill="1" applyBorder="1" applyAlignment="1">
      <alignment horizontal="center" textRotation="90"/>
    </xf>
    <xf numFmtId="0" fontId="44" fillId="14" borderId="3" xfId="0" applyFont="1" applyFill="1" applyBorder="1" applyAlignment="1">
      <alignment horizontal="center" textRotation="90"/>
    </xf>
    <xf numFmtId="0" fontId="36" fillId="10" borderId="14" xfId="0" applyFont="1" applyFill="1" applyBorder="1" applyAlignment="1">
      <alignment horizontal="left" vertical="top" wrapText="1"/>
    </xf>
    <xf numFmtId="0" fontId="0" fillId="0" borderId="15" xfId="0" applyBorder="1" applyAlignment="1">
      <alignment vertical="top" wrapText="1"/>
    </xf>
    <xf numFmtId="0" fontId="0" fillId="0" borderId="13" xfId="0" applyBorder="1" applyAlignment="1">
      <alignment vertical="top" wrapText="1"/>
    </xf>
    <xf numFmtId="0" fontId="0" fillId="0" borderId="5" xfId="0" applyBorder="1" applyAlignment="1">
      <alignment vertical="top" wrapText="1"/>
    </xf>
    <xf numFmtId="0" fontId="12" fillId="0" borderId="6" xfId="0" applyFont="1" applyBorder="1" applyAlignment="1">
      <alignment vertical="center" wrapText="1"/>
    </xf>
    <xf numFmtId="0" fontId="12" fillId="0" borderId="7" xfId="0" applyFont="1" applyBorder="1" applyAlignment="1">
      <alignment vertical="center"/>
    </xf>
    <xf numFmtId="0" fontId="12" fillId="0" borderId="2" xfId="0" applyFont="1" applyBorder="1" applyAlignment="1">
      <alignment vertical="center"/>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0" fontId="3" fillId="2" borderId="15" xfId="0" applyFont="1" applyFill="1" applyBorder="1" applyAlignment="1">
      <alignment vertical="center" wrapText="1"/>
    </xf>
    <xf numFmtId="0" fontId="3" fillId="2" borderId="10" xfId="0" applyFont="1" applyFill="1" applyBorder="1" applyAlignment="1">
      <alignment vertical="center" wrapText="1"/>
    </xf>
    <xf numFmtId="0" fontId="49" fillId="5" borderId="1" xfId="0" applyFont="1" applyFill="1" applyBorder="1" applyAlignment="1">
      <alignment horizontal="center" vertical="center" wrapText="1"/>
    </xf>
    <xf numFmtId="0" fontId="51" fillId="0" borderId="1" xfId="0" applyFont="1" applyBorder="1" applyAlignment="1">
      <alignment horizontal="center" vertical="center" wrapText="1"/>
    </xf>
    <xf numFmtId="0" fontId="49" fillId="6" borderId="6" xfId="0" applyFont="1" applyFill="1" applyBorder="1" applyAlignment="1">
      <alignment horizontal="center" vertical="center" wrapText="1"/>
    </xf>
    <xf numFmtId="0" fontId="51" fillId="0" borderId="6" xfId="0" applyFont="1" applyBorder="1" applyAlignment="1">
      <alignment horizontal="center" vertical="center" wrapText="1"/>
    </xf>
    <xf numFmtId="0" fontId="51" fillId="0" borderId="6" xfId="0" applyFont="1" applyBorder="1" applyAlignment="1">
      <alignment vertical="center" wrapText="1"/>
    </xf>
    <xf numFmtId="0" fontId="49" fillId="5" borderId="3" xfId="0" applyFont="1" applyFill="1" applyBorder="1" applyAlignment="1">
      <alignment horizontal="center" vertical="center" wrapText="1"/>
    </xf>
    <xf numFmtId="0" fontId="49" fillId="6" borderId="50" xfId="0" applyFont="1" applyFill="1" applyBorder="1" applyAlignment="1">
      <alignment horizontal="center" vertical="center" wrapText="1"/>
    </xf>
    <xf numFmtId="0" fontId="51" fillId="0" borderId="51" xfId="0" applyFont="1" applyBorder="1" applyAlignment="1">
      <alignment horizontal="center" vertical="center" wrapText="1"/>
    </xf>
    <xf numFmtId="0" fontId="49" fillId="8" borderId="1" xfId="0" applyFont="1" applyFill="1" applyBorder="1" applyAlignment="1">
      <alignment horizontal="center" vertical="center" wrapText="1"/>
    </xf>
    <xf numFmtId="0" fontId="51" fillId="0" borderId="1" xfId="0" applyFont="1" applyBorder="1" applyAlignment="1">
      <alignment vertical="center" wrapText="1"/>
    </xf>
    <xf numFmtId="0" fontId="50" fillId="7" borderId="1" xfId="0" applyFont="1" applyFill="1" applyBorder="1" applyAlignment="1">
      <alignment horizontal="center" vertical="center" wrapText="1"/>
    </xf>
    <xf numFmtId="0" fontId="7" fillId="4" borderId="8" xfId="0" applyFont="1" applyFill="1" applyBorder="1" applyAlignment="1">
      <alignment horizontal="center" vertical="center" textRotation="90" wrapText="1"/>
    </xf>
    <xf numFmtId="0" fontId="7" fillId="4" borderId="9" xfId="0" applyFont="1" applyFill="1" applyBorder="1" applyAlignment="1">
      <alignment horizontal="center" vertical="center" textRotation="90"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47" fillId="8" borderId="6" xfId="0" applyFont="1" applyFill="1" applyBorder="1" applyAlignment="1">
      <alignment horizontal="center" vertical="center" wrapText="1"/>
    </xf>
    <xf numFmtId="0" fontId="53" fillId="0" borderId="2" xfId="0" applyFont="1" applyBorder="1" applyAlignment="1">
      <alignment horizontal="center" vertical="center" wrapText="1"/>
    </xf>
    <xf numFmtId="0" fontId="8" fillId="0" borderId="6" xfId="0" applyFont="1" applyBorder="1" applyAlignment="1">
      <alignment vertical="center" wrapText="1"/>
    </xf>
    <xf numFmtId="0" fontId="11" fillId="0" borderId="7" xfId="0" applyFont="1" applyBorder="1" applyAlignment="1">
      <alignment vertical="center" wrapText="1"/>
    </xf>
    <xf numFmtId="0" fontId="11" fillId="0" borderId="2" xfId="0" applyFont="1" applyBorder="1" applyAlignment="1">
      <alignment vertical="center" wrapText="1"/>
    </xf>
    <xf numFmtId="0" fontId="48" fillId="7" borderId="6" xfId="0" applyFont="1" applyFill="1" applyBorder="1" applyAlignment="1">
      <alignment horizontal="center" vertical="center" wrapText="1"/>
    </xf>
    <xf numFmtId="0" fontId="47" fillId="6" borderId="6" xfId="0" applyFont="1" applyFill="1" applyBorder="1" applyAlignment="1">
      <alignment horizontal="center" vertical="center" wrapText="1"/>
    </xf>
    <xf numFmtId="0" fontId="47" fillId="5" borderId="6" xfId="0" applyFont="1" applyFill="1" applyBorder="1" applyAlignment="1">
      <alignment horizontal="center" vertical="center" wrapText="1"/>
    </xf>
    <xf numFmtId="0" fontId="57" fillId="4" borderId="12" xfId="0" applyFont="1" applyFill="1" applyBorder="1" applyAlignment="1">
      <alignment horizontal="center" vertical="center" wrapText="1"/>
    </xf>
    <xf numFmtId="0" fontId="57" fillId="4" borderId="0" xfId="0" applyFont="1" applyFill="1" applyAlignment="1">
      <alignment horizontal="center" vertical="center" wrapText="1"/>
    </xf>
    <xf numFmtId="0" fontId="57" fillId="4" borderId="11" xfId="0" applyFont="1" applyFill="1" applyBorder="1" applyAlignment="1">
      <alignment horizontal="center" vertical="center" wrapText="1"/>
    </xf>
    <xf numFmtId="0" fontId="54" fillId="2" borderId="12" xfId="0" applyFont="1" applyFill="1" applyBorder="1" applyAlignment="1">
      <alignment horizontal="right" vertical="center" wrapText="1"/>
    </xf>
    <xf numFmtId="0" fontId="54" fillId="2" borderId="11" xfId="0" applyFont="1" applyFill="1" applyBorder="1" applyAlignment="1">
      <alignment horizontal="right" vertical="center" wrapText="1"/>
    </xf>
    <xf numFmtId="0" fontId="50" fillId="7" borderId="50" xfId="0" applyFont="1" applyFill="1" applyBorder="1" applyAlignment="1">
      <alignment horizontal="center" vertical="center" wrapText="1"/>
    </xf>
    <xf numFmtId="0" fontId="51" fillId="0" borderId="50" xfId="0" applyFont="1" applyBorder="1" applyAlignment="1">
      <alignment horizontal="center" vertical="center" wrapText="1"/>
    </xf>
    <xf numFmtId="0" fontId="49" fillId="6" borderId="17" xfId="0" applyFont="1" applyFill="1" applyBorder="1" applyAlignment="1">
      <alignment horizontal="center" vertical="center" wrapText="1"/>
    </xf>
    <xf numFmtId="0" fontId="49" fillId="6" borderId="18" xfId="0" applyFont="1" applyFill="1" applyBorder="1" applyAlignment="1">
      <alignment horizontal="center" vertical="center" wrapText="1"/>
    </xf>
    <xf numFmtId="0" fontId="49" fillId="6" borderId="13" xfId="0" applyFont="1" applyFill="1" applyBorder="1" applyAlignment="1">
      <alignment horizontal="center" vertical="center" wrapText="1"/>
    </xf>
    <xf numFmtId="0" fontId="12" fillId="0" borderId="0" xfId="0" applyFont="1" applyAlignment="1">
      <alignment wrapText="1"/>
    </xf>
    <xf numFmtId="0" fontId="18" fillId="9" borderId="0" xfId="0" applyFont="1" applyFill="1" applyAlignment="1">
      <alignment vertical="center" wrapText="1"/>
    </xf>
    <xf numFmtId="0" fontId="10" fillId="9" borderId="0" xfId="0" applyFont="1" applyFill="1" applyAlignment="1">
      <alignment vertical="center" wrapText="1"/>
    </xf>
    <xf numFmtId="0" fontId="60" fillId="0" borderId="0" xfId="0" applyFont="1" applyAlignment="1">
      <alignment vertical="center" wrapText="1"/>
    </xf>
    <xf numFmtId="0" fontId="0" fillId="0" borderId="29" xfId="0" applyBorder="1" applyAlignment="1"/>
    <xf numFmtId="0" fontId="0" fillId="0" borderId="28" xfId="0" applyBorder="1" applyAlignment="1"/>
    <xf numFmtId="0" fontId="11" fillId="0" borderId="7" xfId="0" applyFont="1" applyBorder="1" applyAlignment="1"/>
    <xf numFmtId="0" fontId="11" fillId="0" borderId="2" xfId="0" applyFont="1" applyBorder="1" applyAlignment="1"/>
    <xf numFmtId="0" fontId="16" fillId="0" borderId="7" xfId="0" applyFont="1" applyBorder="1" applyAlignment="1"/>
    <xf numFmtId="0" fontId="16" fillId="0" borderId="2" xfId="0" applyFont="1" applyBorder="1" applyAlignment="1"/>
    <xf numFmtId="0" fontId="12" fillId="0" borderId="0" xfId="0" applyFont="1" applyAlignment="1"/>
  </cellXfs>
  <cellStyles count="1">
    <cellStyle name="Normal" xfId="0" builtinId="0"/>
  </cellStyles>
  <dxfs count="24">
    <dxf>
      <font>
        <b/>
        <i val="0"/>
        <color theme="2" tint="-0.749961851863155"/>
      </font>
      <fill>
        <patternFill>
          <bgColor rgb="FF92D050"/>
        </patternFill>
      </fill>
    </dxf>
    <dxf>
      <font>
        <b/>
        <i val="0"/>
        <color theme="1" tint="0.34998626667073579"/>
      </font>
      <fill>
        <patternFill>
          <bgColor rgb="FFFFFF00"/>
        </patternFill>
      </fill>
    </dxf>
    <dxf>
      <font>
        <b/>
        <i val="0"/>
        <strike val="0"/>
        <color theme="1" tint="0.34998626667073579"/>
      </font>
      <fill>
        <patternFill>
          <bgColor rgb="FFFFC000"/>
        </patternFill>
      </fill>
    </dxf>
    <dxf>
      <font>
        <b/>
        <i val="0"/>
        <color theme="0" tint="-0.14996795556505021"/>
      </font>
      <fill>
        <patternFill>
          <bgColor rgb="FFFF0000"/>
        </patternFill>
      </fill>
    </dxf>
    <dxf>
      <font>
        <b/>
        <i val="0"/>
        <color theme="2" tint="-0.749961851863155"/>
      </font>
      <fill>
        <patternFill>
          <bgColor rgb="FF92D050"/>
        </patternFill>
      </fill>
    </dxf>
    <dxf>
      <font>
        <b/>
        <i val="0"/>
        <color theme="1" tint="0.34998626667073579"/>
      </font>
      <fill>
        <patternFill>
          <bgColor rgb="FFFFFF00"/>
        </patternFill>
      </fill>
    </dxf>
    <dxf>
      <font>
        <b/>
        <i val="0"/>
        <strike val="0"/>
        <color theme="1" tint="0.34998626667073579"/>
      </font>
      <fill>
        <patternFill>
          <bgColor rgb="FFFFC000"/>
        </patternFill>
      </fill>
    </dxf>
    <dxf>
      <font>
        <b/>
        <i val="0"/>
        <color theme="0" tint="-0.14996795556505021"/>
      </font>
      <fill>
        <patternFill>
          <bgColor rgb="FFFF0000"/>
        </patternFill>
      </fill>
    </dxf>
    <dxf>
      <font>
        <b val="0"/>
        <i val="0"/>
        <strike val="0"/>
        <color theme="2" tint="-0.749961851863155"/>
      </font>
      <fill>
        <patternFill>
          <bgColor theme="0" tint="-0.14996795556505021"/>
        </patternFill>
      </fill>
    </dxf>
    <dxf>
      <font>
        <b/>
        <i val="0"/>
        <color theme="2" tint="-0.749961851863155"/>
      </font>
      <fill>
        <patternFill>
          <bgColor rgb="FF92D050"/>
        </patternFill>
      </fill>
    </dxf>
    <dxf>
      <font>
        <b/>
        <i val="0"/>
        <color theme="1" tint="0.34998626667073579"/>
      </font>
      <fill>
        <patternFill>
          <bgColor rgb="FFFFFF00"/>
        </patternFill>
      </fill>
    </dxf>
    <dxf>
      <font>
        <b/>
        <i val="0"/>
        <strike val="0"/>
        <color theme="1" tint="0.34998626667073579"/>
      </font>
      <fill>
        <patternFill>
          <bgColor rgb="FFFFC000"/>
        </patternFill>
      </fill>
    </dxf>
    <dxf>
      <font>
        <b/>
        <i val="0"/>
        <color theme="0" tint="-0.14996795556505021"/>
      </font>
      <fill>
        <patternFill>
          <bgColor rgb="FFFF0000"/>
        </patternFill>
      </fill>
    </dxf>
    <dxf>
      <font>
        <b/>
        <i val="0"/>
        <strike val="0"/>
        <color theme="0"/>
      </font>
      <fill>
        <patternFill>
          <bgColor rgb="FF7030A0"/>
        </patternFill>
      </fill>
    </dxf>
    <dxf>
      <font>
        <b/>
        <i val="0"/>
        <strike val="0"/>
        <color auto="1"/>
      </font>
      <fill>
        <patternFill>
          <bgColor rgb="FFFFEAA7"/>
        </patternFill>
      </fill>
    </dxf>
    <dxf>
      <font>
        <b/>
        <i val="0"/>
        <color auto="1"/>
      </font>
      <fill>
        <patternFill>
          <bgColor rgb="FFE3F3D1"/>
        </patternFill>
      </fill>
    </dxf>
    <dxf>
      <font>
        <b/>
        <i val="0"/>
        <color auto="1"/>
      </font>
      <fill>
        <patternFill>
          <bgColor rgb="FFFFFFC9"/>
        </patternFill>
      </fill>
    </dxf>
    <dxf>
      <font>
        <b/>
        <i val="0"/>
        <color auto="1"/>
      </font>
      <fill>
        <patternFill>
          <bgColor rgb="FFFFD9D9"/>
        </patternFill>
      </fill>
    </dxf>
    <dxf>
      <font>
        <b val="0"/>
        <i val="0"/>
        <strike val="0"/>
        <color auto="1"/>
      </font>
      <fill>
        <patternFill>
          <bgColor theme="0" tint="-0.14996795556505021"/>
        </patternFill>
      </fill>
    </dxf>
    <dxf>
      <font>
        <b/>
        <i val="0"/>
        <strike val="0"/>
        <color auto="1"/>
      </font>
      <fill>
        <patternFill>
          <bgColor rgb="FFFFF1C5"/>
        </patternFill>
      </fill>
    </dxf>
    <dxf>
      <font>
        <b/>
        <i val="0"/>
        <color auto="1"/>
      </font>
      <fill>
        <patternFill>
          <bgColor rgb="FFE3F3D1"/>
        </patternFill>
      </fill>
    </dxf>
    <dxf>
      <font>
        <b/>
        <i val="0"/>
        <color auto="1"/>
      </font>
      <fill>
        <patternFill>
          <bgColor rgb="FFFFFFD1"/>
        </patternFill>
      </fill>
    </dxf>
    <dxf>
      <font>
        <b/>
        <i val="0"/>
        <color auto="1"/>
      </font>
      <fill>
        <patternFill>
          <bgColor rgb="FFFFCDCD"/>
        </patternFill>
      </fill>
    </dxf>
    <dxf>
      <font>
        <b val="0"/>
        <i val="0"/>
        <strike val="0"/>
        <color theme="1"/>
      </font>
      <fill>
        <patternFill>
          <bgColor theme="3" tint="0.79998168889431442"/>
        </patternFill>
      </fill>
    </dxf>
  </dxfs>
  <tableStyles count="0" defaultTableStyle="TableStyleMedium2" defaultPivotStyle="PivotStyleLight16"/>
  <colors>
    <mruColors>
      <color rgb="FFFFEAA7"/>
      <color rgb="FFE3F3D1"/>
      <color rgb="FFFFFFC9"/>
      <color rgb="FFFFD9D9"/>
      <color rgb="FFFFF1C5"/>
      <color rgb="FFFFFFD1"/>
      <color rgb="FFFFCDC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1416327</xdr:colOff>
      <xdr:row>3</xdr:row>
      <xdr:rowOff>92390</xdr:rowOff>
    </xdr:to>
    <xdr:pic>
      <xdr:nvPicPr>
        <xdr:cNvPr id="2" name="Picture 1">
          <a:extLst>
            <a:ext uri="{FF2B5EF4-FFF2-40B4-BE49-F238E27FC236}">
              <a16:creationId xmlns:a16="http://schemas.microsoft.com/office/drawing/2014/main" id="{98019BFC-BE43-47D3-806F-3B3C5A4A0C9B}"/>
            </a:ext>
          </a:extLst>
        </xdr:cNvPr>
        <xdr:cNvPicPr>
          <a:picLocks noChangeAspect="1"/>
        </xdr:cNvPicPr>
      </xdr:nvPicPr>
      <xdr:blipFill>
        <a:blip xmlns:r="http://schemas.openxmlformats.org/officeDocument/2006/relationships" r:embed="rId1"/>
        <a:stretch>
          <a:fillRect/>
        </a:stretch>
      </xdr:blipFill>
      <xdr:spPr>
        <a:xfrm>
          <a:off x="0" y="0"/>
          <a:ext cx="1416327" cy="6721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10</xdr:row>
      <xdr:rowOff>54428</xdr:rowOff>
    </xdr:from>
    <xdr:to>
      <xdr:col>2</xdr:col>
      <xdr:colOff>1560250</xdr:colOff>
      <xdr:row>13</xdr:row>
      <xdr:rowOff>219262</xdr:rowOff>
    </xdr:to>
    <xdr:pic>
      <xdr:nvPicPr>
        <xdr:cNvPr id="2" name="Picture 1">
          <a:extLst>
            <a:ext uri="{FF2B5EF4-FFF2-40B4-BE49-F238E27FC236}">
              <a16:creationId xmlns:a16="http://schemas.microsoft.com/office/drawing/2014/main" id="{0719FA5E-9ED9-4A20-9D99-07C0A6351114}"/>
            </a:ext>
          </a:extLst>
        </xdr:cNvPr>
        <xdr:cNvPicPr>
          <a:picLocks noChangeAspect="1"/>
        </xdr:cNvPicPr>
      </xdr:nvPicPr>
      <xdr:blipFill>
        <a:blip xmlns:r="http://schemas.openxmlformats.org/officeDocument/2006/relationships" r:embed="rId1"/>
        <a:stretch>
          <a:fillRect/>
        </a:stretch>
      </xdr:blipFill>
      <xdr:spPr>
        <a:xfrm>
          <a:off x="95250" y="3281722"/>
          <a:ext cx="3134676" cy="1491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10</xdr:col>
      <xdr:colOff>12122</xdr:colOff>
      <xdr:row>25</xdr:row>
      <xdr:rowOff>126111</xdr:rowOff>
    </xdr:to>
    <xdr:pic>
      <xdr:nvPicPr>
        <xdr:cNvPr id="2" name="Picture 1" descr="Chart, funnel chart&#10;&#10;Description automatically generated">
          <a:extLst>
            <a:ext uri="{FF2B5EF4-FFF2-40B4-BE49-F238E27FC236}">
              <a16:creationId xmlns:a16="http://schemas.microsoft.com/office/drawing/2014/main" id="{8E21502E-4573-4429-98D4-8AB0A6B316BA}"/>
            </a:ext>
          </a:extLst>
        </xdr:cNvPr>
        <xdr:cNvPicPr>
          <a:picLocks noChangeAspect="1"/>
        </xdr:cNvPicPr>
      </xdr:nvPicPr>
      <xdr:blipFill>
        <a:blip xmlns:r="http://schemas.openxmlformats.org/officeDocument/2006/relationships" r:embed="rId1"/>
        <a:stretch>
          <a:fillRect/>
        </a:stretch>
      </xdr:blipFill>
      <xdr:spPr>
        <a:xfrm>
          <a:off x="95250" y="323850"/>
          <a:ext cx="6533572" cy="4212336"/>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3B11D-3EAE-4FD2-B93F-CEA8A3EBE739}">
  <sheetPr>
    <tabColor rgb="FFFFFF00"/>
    <pageSetUpPr fitToPage="1"/>
  </sheetPr>
  <dimension ref="A1:O43"/>
  <sheetViews>
    <sheetView tabSelected="1" showRuler="0" view="pageLayout" zoomScaleNormal="115" workbookViewId="0">
      <selection activeCell="G18" sqref="G18"/>
    </sheetView>
  </sheetViews>
  <sheetFormatPr defaultColWidth="9.140625" defaultRowHeight="14.25"/>
  <cols>
    <col min="1" max="1" width="34.42578125" style="8" customWidth="1"/>
    <col min="2" max="2" width="47.28515625" style="81" customWidth="1"/>
    <col min="3" max="5" width="9.5703125" style="8" customWidth="1"/>
    <col min="6" max="6" width="2.42578125" style="8" customWidth="1"/>
    <col min="7" max="7" width="40.42578125" style="86" customWidth="1"/>
    <col min="8" max="8" width="9.42578125" style="81" customWidth="1"/>
    <col min="9" max="10" width="9.42578125" style="8" customWidth="1"/>
    <col min="11" max="11" width="33.85546875" style="13" customWidth="1"/>
    <col min="12" max="13" width="13.5703125" style="13" customWidth="1"/>
    <col min="14" max="14" width="13.5703125" style="8" customWidth="1"/>
    <col min="15" max="15" width="39.140625" style="8" customWidth="1"/>
    <col min="16" max="16384" width="9.140625" style="8"/>
  </cols>
  <sheetData>
    <row r="1" spans="1:15" s="45" customFormat="1" ht="3.75" customHeight="1" thickTop="1" thickBot="1">
      <c r="A1" s="125"/>
      <c r="B1" s="114"/>
      <c r="C1" s="115"/>
      <c r="D1" s="116"/>
      <c r="E1" s="117"/>
      <c r="F1" s="113"/>
      <c r="G1" s="118"/>
      <c r="H1" s="114"/>
      <c r="I1" s="119"/>
      <c r="J1" s="120"/>
      <c r="K1" s="121"/>
      <c r="L1" s="121"/>
      <c r="M1" s="121"/>
      <c r="N1" s="126"/>
    </row>
    <row r="2" spans="1:15" s="45" customFormat="1" ht="18" customHeight="1" thickBot="1">
      <c r="A2" s="127"/>
      <c r="B2" s="161" t="s">
        <v>0</v>
      </c>
      <c r="C2" s="162"/>
      <c r="D2" s="163"/>
      <c r="E2" s="83" t="str" cm="1">
        <f t="array" ref="E2">IF(F2="CRITICAL","CRITICAL",IFERROR(INDEX(Notes!$C$50:$C$54, MATCH(TRUE, COUNTIF(E9:E592, "*"&amp;Notes!$C$50:$C$54&amp;"*")&gt;0, 0)), "None Found"))</f>
        <v>Medium</v>
      </c>
      <c r="F2" s="141" t="str" cm="1">
        <f t="array" ref="F2">IF(SUMPRODUCT(--(LEN(TRIM(F8:F589))&gt;0))&gt;0, "CRITICAL", "")</f>
        <v/>
      </c>
      <c r="G2" s="170" t="s">
        <v>1</v>
      </c>
      <c r="H2" s="171"/>
      <c r="I2" s="172"/>
      <c r="J2" s="83" t="str" cm="1">
        <f t="array" ref="J2">IFERROR(INDEX(Notes!$C$50:$C$54, MATCH(TRUE, COUNTIF(J9:J592, "*"&amp;Notes!$C$50:$C$54&amp;"*")&gt;0, 0)), "None Found")</f>
        <v>Low</v>
      </c>
      <c r="K2" s="128"/>
      <c r="L2" s="128"/>
      <c r="M2" s="160" t="s">
        <v>2</v>
      </c>
      <c r="N2" s="173" t="e" vm="1">
        <v>#VALUE!</v>
      </c>
    </row>
    <row r="3" spans="1:15" s="45" customFormat="1" ht="23.25" customHeight="1" thickBot="1">
      <c r="A3" s="99"/>
      <c r="B3" s="98" t="s">
        <v>3</v>
      </c>
      <c r="C3" s="46"/>
      <c r="D3" s="89"/>
      <c r="E3" s="179" t="s">
        <v>4</v>
      </c>
      <c r="F3" s="180"/>
      <c r="G3" s="180"/>
      <c r="H3" s="77"/>
      <c r="I3" s="167" t="s">
        <v>5</v>
      </c>
      <c r="J3" s="168"/>
      <c r="K3" s="169"/>
      <c r="L3" s="176" t="s">
        <v>6</v>
      </c>
      <c r="M3" s="175"/>
      <c r="N3" s="227"/>
    </row>
    <row r="4" spans="1:15" s="45" customFormat="1" ht="23.25" customHeight="1" thickBot="1">
      <c r="A4" s="158" t="s">
        <v>7</v>
      </c>
      <c r="B4" s="98" t="s">
        <v>8</v>
      </c>
      <c r="C4" s="46"/>
      <c r="D4" s="89"/>
      <c r="E4" s="181"/>
      <c r="F4" s="182"/>
      <c r="G4" s="182"/>
      <c r="H4" s="77"/>
      <c r="I4" s="167" t="s">
        <v>9</v>
      </c>
      <c r="J4" s="168"/>
      <c r="K4" s="169"/>
      <c r="L4" s="174" t="s">
        <v>10</v>
      </c>
      <c r="M4" s="175"/>
      <c r="N4" s="227"/>
    </row>
    <row r="5" spans="1:15" s="45" customFormat="1" ht="18" customHeight="1" thickBot="1">
      <c r="A5" s="127" t="s">
        <v>11</v>
      </c>
      <c r="B5" s="77"/>
      <c r="C5" s="53"/>
      <c r="D5" s="53"/>
      <c r="E5" s="53"/>
      <c r="F5" s="53"/>
      <c r="G5" s="84"/>
      <c r="H5" s="78"/>
      <c r="I5" s="73"/>
      <c r="J5" s="73"/>
      <c r="K5" s="128"/>
      <c r="L5" s="128"/>
      <c r="M5" s="128"/>
      <c r="N5" s="228"/>
    </row>
    <row r="6" spans="1:15" ht="33" customHeight="1" thickBot="1">
      <c r="A6" s="130" t="s">
        <v>12</v>
      </c>
      <c r="B6" s="87" t="s">
        <v>13</v>
      </c>
      <c r="C6" s="164" t="s">
        <v>14</v>
      </c>
      <c r="D6" s="165"/>
      <c r="E6" s="165"/>
      <c r="F6" s="177" t="s">
        <v>15</v>
      </c>
      <c r="G6" s="138" t="s">
        <v>16</v>
      </c>
      <c r="H6" s="164" t="s">
        <v>17</v>
      </c>
      <c r="I6" s="165"/>
      <c r="J6" s="166"/>
      <c r="K6" s="138" t="s">
        <v>18</v>
      </c>
      <c r="L6" s="48" t="s">
        <v>19</v>
      </c>
      <c r="M6" s="48" t="s">
        <v>20</v>
      </c>
      <c r="N6" s="159" t="s">
        <v>21</v>
      </c>
    </row>
    <row r="7" spans="1:15" s="6" customFormat="1" ht="44.1" customHeight="1" thickBot="1">
      <c r="A7" s="152" t="s">
        <v>22</v>
      </c>
      <c r="B7" s="153" t="s">
        <v>23</v>
      </c>
      <c r="C7" s="49" t="s">
        <v>24</v>
      </c>
      <c r="D7" s="49" t="s">
        <v>25</v>
      </c>
      <c r="E7" s="82" t="s">
        <v>26</v>
      </c>
      <c r="F7" s="178"/>
      <c r="G7" s="154" t="s">
        <v>27</v>
      </c>
      <c r="H7" s="79" t="s">
        <v>24</v>
      </c>
      <c r="I7" s="49" t="s">
        <v>25</v>
      </c>
      <c r="J7" s="49" t="s">
        <v>26</v>
      </c>
      <c r="K7" s="154" t="s">
        <v>28</v>
      </c>
      <c r="L7" s="50" t="s">
        <v>29</v>
      </c>
      <c r="M7" s="50" t="s">
        <v>30</v>
      </c>
      <c r="N7" s="47" t="s">
        <v>31</v>
      </c>
    </row>
    <row r="8" spans="1:15" s="45" customFormat="1" ht="3.75" customHeight="1" thickBot="1">
      <c r="A8" s="99"/>
      <c r="B8" s="77"/>
      <c r="C8" s="51"/>
      <c r="D8" s="52"/>
      <c r="E8" s="53"/>
      <c r="F8" s="140"/>
      <c r="G8" s="139"/>
      <c r="H8" s="77"/>
      <c r="I8" s="54"/>
      <c r="J8" s="55"/>
      <c r="K8" s="128"/>
      <c r="L8" s="128"/>
      <c r="M8" s="128"/>
      <c r="N8" s="129"/>
    </row>
    <row r="9" spans="1:15" s="58" customFormat="1" ht="22.5" customHeight="1" thickBot="1">
      <c r="A9" s="144" t="s">
        <v>32</v>
      </c>
      <c r="B9" s="145"/>
      <c r="C9" s="123" t="s">
        <v>33</v>
      </c>
      <c r="D9" s="123" t="s">
        <v>34</v>
      </c>
      <c r="E9" s="124" t="str" cm="1">
        <f t="array" ref="E9">_xlfn.XLOOKUP(C9&amp;D9, Notes!$A$24:$A$48 &amp; Notes!$B$24:$B$48, Notes!$C$24:$C$48, "No Match Found")</f>
        <v>Medium</v>
      </c>
      <c r="F9" s="122" t="str" cm="1">
        <f t="array" ref="F9">_xlfn.XLOOKUP($C9&amp;$D9, Notes!$A$59:$A$83 &amp; Notes!$B$59:$B$83, Notes!$C$59:$C$83, "")</f>
        <v xml:space="preserve"> </v>
      </c>
      <c r="G9" s="147"/>
      <c r="H9" s="123" t="s">
        <v>33</v>
      </c>
      <c r="I9" s="123" t="s">
        <v>35</v>
      </c>
      <c r="J9" s="124" t="str" cm="1">
        <f t="array" ref="J9">_xlfn.XLOOKUP(H9&amp;I9, Notes!$A$24:$A$48 &amp; Notes!$B$24:$B$48, Notes!$C$24:$C$48, "No Match Found")</f>
        <v>Low</v>
      </c>
      <c r="K9" s="59"/>
      <c r="L9" s="56"/>
      <c r="M9" s="56"/>
      <c r="N9" s="131"/>
      <c r="O9" s="57"/>
    </row>
    <row r="10" spans="1:15" s="58" customFormat="1" ht="22.5" customHeight="1" thickBot="1">
      <c r="A10" s="144" t="s">
        <v>32</v>
      </c>
      <c r="B10" s="145"/>
      <c r="C10" s="123" t="s">
        <v>36</v>
      </c>
      <c r="D10" s="123" t="s">
        <v>36</v>
      </c>
      <c r="E10" s="124" t="str" cm="1">
        <f t="array" ref="E10">_xlfn.XLOOKUP(C10&amp;D10, Notes!$A$24:$A$48 &amp; Notes!$B$24:$B$48, Notes!$C$24:$C$48, "No Match Found")</f>
        <v>Unscored</v>
      </c>
      <c r="F10" s="122"/>
      <c r="G10" s="147"/>
      <c r="H10" s="123" t="s">
        <v>36</v>
      </c>
      <c r="I10" s="123" t="s">
        <v>36</v>
      </c>
      <c r="J10" s="124" t="str" cm="1">
        <f t="array" ref="J10">_xlfn.XLOOKUP(H10&amp;I10, Notes!$A$24:$A$48 &amp; Notes!$B$24:$B$48, Notes!$C$24:$C$48, "No Match Found")</f>
        <v>Unscored</v>
      </c>
      <c r="K10" s="59"/>
      <c r="L10" s="56"/>
      <c r="M10" s="56"/>
      <c r="N10" s="131"/>
      <c r="O10" s="57"/>
    </row>
    <row r="11" spans="1:15" s="58" customFormat="1" ht="22.5" customHeight="1" thickBot="1">
      <c r="A11" s="144"/>
      <c r="B11" s="145"/>
      <c r="C11" s="123" t="s">
        <v>36</v>
      </c>
      <c r="D11" s="123" t="s">
        <v>36</v>
      </c>
      <c r="E11" s="124" t="str" cm="1">
        <f t="array" ref="E11">_xlfn.XLOOKUP(C11&amp;D11, Notes!$A$24:$A$48 &amp; Notes!$B$24:$B$48, Notes!$C$24:$C$48, "No Match Found")</f>
        <v>Unscored</v>
      </c>
      <c r="F11" s="122" t="str" cm="1">
        <f t="array" ref="F11">_xlfn.XLOOKUP($C11&amp;$D11, Notes!$A$59:$A$83 &amp; Notes!$B$59:$B$83, Notes!$C$59:$C$83, "")</f>
        <v xml:space="preserve"> </v>
      </c>
      <c r="G11" s="147"/>
      <c r="H11" s="123" t="s">
        <v>36</v>
      </c>
      <c r="I11" s="123" t="s">
        <v>36</v>
      </c>
      <c r="J11" s="124" t="str" cm="1">
        <f t="array" ref="J11">_xlfn.XLOOKUP(H11&amp;I11, Notes!$A$24:$A$48 &amp; Notes!$B$24:$B$48, Notes!$C$24:$C$48, "No Match Found")</f>
        <v>Unscored</v>
      </c>
      <c r="K11" s="59"/>
      <c r="L11" s="56"/>
      <c r="M11" s="56"/>
      <c r="N11" s="131"/>
      <c r="O11" s="57"/>
    </row>
    <row r="12" spans="1:15" s="58" customFormat="1" ht="22.5" customHeight="1" thickBot="1">
      <c r="A12" s="144"/>
      <c r="B12" s="145"/>
      <c r="C12" s="123" t="s">
        <v>36</v>
      </c>
      <c r="D12" s="123" t="s">
        <v>36</v>
      </c>
      <c r="E12" s="124" t="str" cm="1">
        <f t="array" ref="E12">_xlfn.XLOOKUP(C12&amp;D12, Notes!$A$24:$A$48 &amp; Notes!$B$24:$B$48, Notes!$C$24:$C$48, "No Match Found")</f>
        <v>Unscored</v>
      </c>
      <c r="F12" s="122" t="str" cm="1">
        <f t="array" ref="F12">_xlfn.XLOOKUP($C12&amp;$D12, Notes!$A$59:$A$83 &amp; Notes!$B$59:$B$83, Notes!$C$59:$C$83, "")</f>
        <v xml:space="preserve"> </v>
      </c>
      <c r="G12" s="147"/>
      <c r="H12" s="123" t="s">
        <v>36</v>
      </c>
      <c r="I12" s="123" t="s">
        <v>36</v>
      </c>
      <c r="J12" s="124" t="str" cm="1">
        <f t="array" ref="J12">_xlfn.XLOOKUP(H12&amp;I12, Notes!$A$24:$A$48 &amp; Notes!$B$24:$B$48, Notes!$C$24:$C$48, "No Match Found")</f>
        <v>Unscored</v>
      </c>
      <c r="K12" s="59"/>
      <c r="L12" s="56"/>
      <c r="M12" s="56"/>
      <c r="N12" s="131"/>
      <c r="O12" s="57"/>
    </row>
    <row r="13" spans="1:15" s="58" customFormat="1" ht="22.5" customHeight="1" thickBot="1">
      <c r="A13" s="144"/>
      <c r="B13" s="145"/>
      <c r="C13" s="123" t="s">
        <v>36</v>
      </c>
      <c r="D13" s="123" t="s">
        <v>36</v>
      </c>
      <c r="E13" s="124" t="str" cm="1">
        <f t="array" ref="E13">_xlfn.XLOOKUP(C13&amp;D13, Notes!$A$24:$A$48 &amp; Notes!$B$24:$B$48, Notes!$C$24:$C$48, "No Match Found")</f>
        <v>Unscored</v>
      </c>
      <c r="F13" s="122" t="str" cm="1">
        <f t="array" ref="F13">_xlfn.XLOOKUP($C13&amp;$D13, Notes!$A$59:$A$83 &amp; Notes!$B$59:$B$83, Notes!$C$59:$C$83, "")</f>
        <v xml:space="preserve"> </v>
      </c>
      <c r="G13" s="146"/>
      <c r="H13" s="123" t="s">
        <v>36</v>
      </c>
      <c r="I13" s="123" t="s">
        <v>36</v>
      </c>
      <c r="J13" s="124" t="str" cm="1">
        <f t="array" ref="J13">_xlfn.XLOOKUP(H13&amp;I13, Notes!$A$24:$A$48 &amp; Notes!$B$24:$B$48, Notes!$C$24:$C$48, "No Match Found")</f>
        <v>Unscored</v>
      </c>
      <c r="K13" s="59"/>
      <c r="L13" s="56"/>
      <c r="M13" s="56"/>
      <c r="N13" s="131"/>
      <c r="O13" s="57"/>
    </row>
    <row r="14" spans="1:15" s="58" customFormat="1" ht="22.5" customHeight="1" thickBot="1">
      <c r="A14" s="144"/>
      <c r="B14" s="145"/>
      <c r="C14" s="123" t="s">
        <v>36</v>
      </c>
      <c r="D14" s="123" t="s">
        <v>36</v>
      </c>
      <c r="E14" s="124" t="str" cm="1">
        <f t="array" ref="E14">_xlfn.XLOOKUP(C14&amp;D14, Notes!$A$24:$A$48 &amp; Notes!$B$24:$B$48, Notes!$C$24:$C$48, "No Match Found")</f>
        <v>Unscored</v>
      </c>
      <c r="F14" s="122" t="str" cm="1">
        <f t="array" ref="F14">_xlfn.XLOOKUP($C14&amp;$D14, Notes!$A$59:$A$83 &amp; Notes!$B$59:$B$83, Notes!$C$59:$C$83, "")</f>
        <v xml:space="preserve"> </v>
      </c>
      <c r="G14" s="146"/>
      <c r="H14" s="123" t="s">
        <v>36</v>
      </c>
      <c r="I14" s="123" t="s">
        <v>36</v>
      </c>
      <c r="J14" s="124" t="str" cm="1">
        <f t="array" ref="J14">_xlfn.XLOOKUP(H14&amp;I14, Notes!$A$24:$A$48 &amp; Notes!$B$24:$B$48, Notes!$C$24:$C$48, "No Match Found")</f>
        <v>Unscored</v>
      </c>
      <c r="K14" s="59"/>
      <c r="L14" s="56"/>
      <c r="M14" s="56"/>
      <c r="N14" s="131"/>
      <c r="O14" s="57"/>
    </row>
    <row r="15" spans="1:15" s="58" customFormat="1" ht="22.5" customHeight="1" thickBot="1">
      <c r="A15" s="144"/>
      <c r="B15" s="145"/>
      <c r="C15" s="123" t="s">
        <v>36</v>
      </c>
      <c r="D15" s="123" t="s">
        <v>36</v>
      </c>
      <c r="E15" s="124" t="str" cm="1">
        <f t="array" ref="E15">_xlfn.XLOOKUP(C15&amp;D15, Notes!$A$24:$A$48 &amp; Notes!$B$24:$B$48, Notes!$C$24:$C$48, "No Match Found")</f>
        <v>Unscored</v>
      </c>
      <c r="F15" s="122" t="str" cm="1">
        <f t="array" ref="F15">_xlfn.XLOOKUP($C15&amp;$D15, Notes!$A$59:$A$83 &amp; Notes!$B$59:$B$83, Notes!$C$59:$C$83, "")</f>
        <v xml:space="preserve"> </v>
      </c>
      <c r="G15"/>
      <c r="H15" s="123" t="s">
        <v>36</v>
      </c>
      <c r="I15" s="123" t="s">
        <v>36</v>
      </c>
      <c r="J15" s="124" t="str" cm="1">
        <f t="array" ref="J15">_xlfn.XLOOKUP(H15&amp;I15, Notes!$A$24:$A$48 &amp; Notes!$B$24:$B$48, Notes!$C$24:$C$48, "No Match Found")</f>
        <v>Unscored</v>
      </c>
      <c r="K15" s="59"/>
      <c r="L15" s="56"/>
      <c r="M15" s="56"/>
      <c r="N15" s="131"/>
      <c r="O15" s="57"/>
    </row>
    <row r="16" spans="1:15" s="58" customFormat="1" ht="22.5" customHeight="1" thickBot="1">
      <c r="A16" s="144"/>
      <c r="B16" s="145"/>
      <c r="C16" s="123" t="s">
        <v>36</v>
      </c>
      <c r="D16" s="123" t="s">
        <v>36</v>
      </c>
      <c r="E16" s="124" t="str" cm="1">
        <f t="array" ref="E16">_xlfn.XLOOKUP(C16&amp;D16, Notes!$A$24:$A$48 &amp; Notes!$B$24:$B$48, Notes!$C$24:$C$48, "No Match Found")</f>
        <v>Unscored</v>
      </c>
      <c r="F16" s="122" t="str" cm="1">
        <f t="array" ref="F16">_xlfn.XLOOKUP($C16&amp;$D16, Notes!$A$59:$A$83 &amp; Notes!$B$59:$B$83, Notes!$C$59:$C$83, "")</f>
        <v xml:space="preserve"> </v>
      </c>
      <c r="G16"/>
      <c r="H16" s="123" t="s">
        <v>36</v>
      </c>
      <c r="I16" s="123" t="s">
        <v>36</v>
      </c>
      <c r="J16" s="124" t="str" cm="1">
        <f t="array" ref="J16">_xlfn.XLOOKUP(H16&amp;I16, Notes!$A$24:$A$48 &amp; Notes!$B$24:$B$48, Notes!$C$24:$C$48, "No Match Found")</f>
        <v>Unscored</v>
      </c>
      <c r="K16" s="59"/>
      <c r="L16" s="56"/>
      <c r="M16" s="56"/>
      <c r="N16" s="131"/>
      <c r="O16" s="57"/>
    </row>
    <row r="17" spans="1:15" s="58" customFormat="1" ht="22.5" customHeight="1" thickBot="1">
      <c r="A17" s="144"/>
      <c r="B17" s="145"/>
      <c r="C17" s="123" t="s">
        <v>36</v>
      </c>
      <c r="D17" s="123" t="s">
        <v>36</v>
      </c>
      <c r="E17" s="124" t="str" cm="1">
        <f t="array" ref="E17">_xlfn.XLOOKUP(C17&amp;D17, Notes!$A$24:$A$48 &amp; Notes!$B$24:$B$48, Notes!$C$24:$C$48, "No Match Found")</f>
        <v>Unscored</v>
      </c>
      <c r="F17" s="122" t="str" cm="1">
        <f t="array" ref="F17">_xlfn.XLOOKUP($C17&amp;$D17, Notes!$A$59:$A$83 &amp; Notes!$B$59:$B$83, Notes!$C$59:$C$83, "")</f>
        <v xml:space="preserve"> </v>
      </c>
      <c r="G17"/>
      <c r="H17" s="123" t="s">
        <v>36</v>
      </c>
      <c r="I17" s="123" t="s">
        <v>36</v>
      </c>
      <c r="J17" s="124" t="str" cm="1">
        <f t="array" ref="J17">_xlfn.XLOOKUP(H17&amp;I17, Notes!$A$24:$A$48 &amp; Notes!$B$24:$B$48, Notes!$C$24:$C$48, "No Match Found")</f>
        <v>Unscored</v>
      </c>
      <c r="K17" s="59"/>
      <c r="L17" s="56"/>
      <c r="M17" s="56"/>
      <c r="N17" s="131"/>
      <c r="O17" s="57"/>
    </row>
    <row r="18" spans="1:15" s="58" customFormat="1" ht="22.5" customHeight="1" thickBot="1">
      <c r="A18" s="144"/>
      <c r="B18" s="145"/>
      <c r="C18" s="123" t="s">
        <v>36</v>
      </c>
      <c r="D18" s="123" t="s">
        <v>36</v>
      </c>
      <c r="E18" s="124" t="str" cm="1">
        <f t="array" ref="E18">_xlfn.XLOOKUP(C18&amp;D18, Notes!$A$24:$A$48 &amp; Notes!$B$24:$B$48, Notes!$C$24:$C$48, "No Match Found")</f>
        <v>Unscored</v>
      </c>
      <c r="F18" s="122" t="str" cm="1">
        <f t="array" ref="F18">_xlfn.XLOOKUP($C18&amp;$D18, Notes!$A$59:$A$83 &amp; Notes!$B$59:$B$83, Notes!$C$59:$C$83, "")</f>
        <v xml:space="preserve"> </v>
      </c>
      <c r="G18"/>
      <c r="H18" s="123" t="s">
        <v>36</v>
      </c>
      <c r="I18" s="123" t="s">
        <v>36</v>
      </c>
      <c r="J18" s="124" t="str" cm="1">
        <f t="array" ref="J18">_xlfn.XLOOKUP(H18&amp;I18, Notes!$A$24:$A$48 &amp; Notes!$B$24:$B$48, Notes!$C$24:$C$48, "No Match Found")</f>
        <v>Unscored</v>
      </c>
      <c r="K18" s="59"/>
      <c r="L18" s="56"/>
      <c r="M18" s="56"/>
      <c r="N18" s="131"/>
      <c r="O18" s="57"/>
    </row>
    <row r="19" spans="1:15" s="58" customFormat="1" ht="22.5" customHeight="1" thickBot="1">
      <c r="A19" s="144"/>
      <c r="B19" s="145"/>
      <c r="C19" s="123" t="s">
        <v>36</v>
      </c>
      <c r="D19" s="123" t="s">
        <v>36</v>
      </c>
      <c r="E19" s="124" t="str" cm="1">
        <f t="array" ref="E19">_xlfn.XLOOKUP(C19&amp;D19, Notes!$A$24:$A$48 &amp; Notes!$B$24:$B$48, Notes!$C$24:$C$48, "No Match Found")</f>
        <v>Unscored</v>
      </c>
      <c r="F19" s="122" t="str" cm="1">
        <f t="array" ref="F19">_xlfn.XLOOKUP($C19&amp;$D19, Notes!$A$59:$A$83 &amp; Notes!$B$59:$B$83, Notes!$C$59:$C$83, "")</f>
        <v xml:space="preserve"> </v>
      </c>
      <c r="G19"/>
      <c r="H19" s="123" t="s">
        <v>36</v>
      </c>
      <c r="I19" s="123" t="s">
        <v>36</v>
      </c>
      <c r="J19" s="124" t="str" cm="1">
        <f t="array" ref="J19">_xlfn.XLOOKUP(H19&amp;I19, Notes!$A$24:$A$48 &amp; Notes!$B$24:$B$48, Notes!$C$24:$C$48, "No Match Found")</f>
        <v>Unscored</v>
      </c>
      <c r="K19" s="59"/>
      <c r="L19" s="56"/>
      <c r="M19" s="56"/>
      <c r="N19" s="131"/>
      <c r="O19" s="57"/>
    </row>
    <row r="20" spans="1:15" s="58" customFormat="1" ht="22.5" customHeight="1" thickBot="1">
      <c r="A20" s="144"/>
      <c r="B20" s="145"/>
      <c r="C20" s="123" t="s">
        <v>36</v>
      </c>
      <c r="D20" s="123" t="s">
        <v>36</v>
      </c>
      <c r="E20" s="124" t="str" cm="1">
        <f t="array" ref="E20">_xlfn.XLOOKUP(C20&amp;D20, Notes!$A$24:$A$48 &amp; Notes!$B$24:$B$48, Notes!$C$24:$C$48, "No Match Found")</f>
        <v>Unscored</v>
      </c>
      <c r="F20" s="122" t="str" cm="1">
        <f t="array" ref="F20">_xlfn.XLOOKUP($C20&amp;$D20, Notes!$A$59:$A$83 &amp; Notes!$B$59:$B$83, Notes!$C$59:$C$83, "")</f>
        <v xml:space="preserve"> </v>
      </c>
      <c r="G20"/>
      <c r="H20" s="123" t="s">
        <v>36</v>
      </c>
      <c r="I20" s="123" t="s">
        <v>36</v>
      </c>
      <c r="J20" s="124" t="str" cm="1">
        <f t="array" ref="J20">_xlfn.XLOOKUP(H20&amp;I20, Notes!$A$24:$A$48 &amp; Notes!$B$24:$B$48, Notes!$C$24:$C$48, "No Match Found")</f>
        <v>Unscored</v>
      </c>
      <c r="K20" s="59"/>
      <c r="L20" s="56"/>
      <c r="M20" s="56"/>
      <c r="N20" s="131"/>
      <c r="O20" s="57"/>
    </row>
    <row r="21" spans="1:15" s="58" customFormat="1" ht="22.5" customHeight="1" thickBot="1">
      <c r="A21" s="144"/>
      <c r="B21" s="145"/>
      <c r="C21" s="123" t="s">
        <v>36</v>
      </c>
      <c r="D21" s="123" t="s">
        <v>36</v>
      </c>
      <c r="E21" s="124" t="str" cm="1">
        <f t="array" ref="E21">_xlfn.XLOOKUP(C21&amp;D21, Notes!$A$24:$A$48 &amp; Notes!$B$24:$B$48, Notes!$C$24:$C$48, "No Match Found")</f>
        <v>Unscored</v>
      </c>
      <c r="F21" s="122" t="str" cm="1">
        <f t="array" ref="F21">_xlfn.XLOOKUP($C21&amp;$D21, Notes!$A$59:$A$83 &amp; Notes!$B$59:$B$83, Notes!$C$59:$C$83, "")</f>
        <v xml:space="preserve"> </v>
      </c>
      <c r="G21"/>
      <c r="H21" s="123" t="s">
        <v>36</v>
      </c>
      <c r="I21" s="123" t="s">
        <v>36</v>
      </c>
      <c r="J21" s="124" t="str" cm="1">
        <f t="array" ref="J21">_xlfn.XLOOKUP(H21&amp;I21, Notes!$A$24:$A$48 &amp; Notes!$B$24:$B$48, Notes!$C$24:$C$48, "No Match Found")</f>
        <v>Unscored</v>
      </c>
      <c r="K21" s="59"/>
      <c r="L21" s="56"/>
      <c r="M21" s="56"/>
      <c r="N21" s="131"/>
      <c r="O21" s="57"/>
    </row>
    <row r="22" spans="1:15" s="58" customFormat="1" ht="22.5" customHeight="1" thickBot="1">
      <c r="A22" s="144"/>
      <c r="B22" s="145"/>
      <c r="C22" s="123" t="s">
        <v>36</v>
      </c>
      <c r="D22" s="123" t="s">
        <v>36</v>
      </c>
      <c r="E22" s="124" t="str" cm="1">
        <f t="array" ref="E22">_xlfn.XLOOKUP(C22&amp;D22, Notes!$A$24:$A$48 &amp; Notes!$B$24:$B$48, Notes!$C$24:$C$48, "No Match Found")</f>
        <v>Unscored</v>
      </c>
      <c r="F22" s="122" t="str" cm="1">
        <f t="array" ref="F22">_xlfn.XLOOKUP($C22&amp;$D22, Notes!$A$59:$A$83 &amp; Notes!$B$59:$B$83, Notes!$C$59:$C$83, "")</f>
        <v xml:space="preserve"> </v>
      </c>
      <c r="G22"/>
      <c r="H22" s="123" t="s">
        <v>36</v>
      </c>
      <c r="I22" s="123" t="s">
        <v>36</v>
      </c>
      <c r="J22" s="124" t="str" cm="1">
        <f t="array" ref="J22">_xlfn.XLOOKUP(H22&amp;I22, Notes!$A$24:$A$48 &amp; Notes!$B$24:$B$48, Notes!$C$24:$C$48, "No Match Found")</f>
        <v>Unscored</v>
      </c>
      <c r="K22" s="59"/>
      <c r="L22" s="56"/>
      <c r="M22" s="56"/>
      <c r="N22" s="131"/>
      <c r="O22" s="57"/>
    </row>
    <row r="23" spans="1:15" s="58" customFormat="1" ht="22.5" customHeight="1" thickBot="1">
      <c r="A23" s="144"/>
      <c r="B23" s="145"/>
      <c r="C23" s="123" t="s">
        <v>36</v>
      </c>
      <c r="D23" s="123" t="s">
        <v>36</v>
      </c>
      <c r="E23" s="124" t="str" cm="1">
        <f t="array" ref="E23">_xlfn.XLOOKUP(C23&amp;D23, Notes!$A$24:$A$48 &amp; Notes!$B$24:$B$48, Notes!$C$24:$C$48, "No Match Found")</f>
        <v>Unscored</v>
      </c>
      <c r="F23" s="122" t="str" cm="1">
        <f t="array" ref="F23">_xlfn.XLOOKUP($C23&amp;$D23, Notes!$A$59:$A$83 &amp; Notes!$B$59:$B$83, Notes!$C$59:$C$83, "")</f>
        <v xml:space="preserve"> </v>
      </c>
      <c r="G23"/>
      <c r="H23" s="123" t="s">
        <v>36</v>
      </c>
      <c r="I23" s="123" t="s">
        <v>36</v>
      </c>
      <c r="J23" s="124" t="str" cm="1">
        <f t="array" ref="J23">_xlfn.XLOOKUP(H23&amp;I23, Notes!$A$24:$A$48 &amp; Notes!$B$24:$B$48, Notes!$C$24:$C$48, "No Match Found")</f>
        <v>Unscored</v>
      </c>
      <c r="K23" s="59"/>
      <c r="L23" s="56"/>
      <c r="M23" s="56"/>
      <c r="N23" s="131"/>
      <c r="O23" s="57"/>
    </row>
    <row r="24" spans="1:15" s="58" customFormat="1" ht="22.5" customHeight="1" thickBot="1">
      <c r="A24" s="144"/>
      <c r="B24" s="145"/>
      <c r="C24" s="123" t="s">
        <v>36</v>
      </c>
      <c r="D24" s="123" t="s">
        <v>36</v>
      </c>
      <c r="E24" s="124" t="str" cm="1">
        <f t="array" ref="E24">_xlfn.XLOOKUP(C24&amp;D24, Notes!$A$24:$A$48 &amp; Notes!$B$24:$B$48, Notes!$C$24:$C$48, "No Match Found")</f>
        <v>Unscored</v>
      </c>
      <c r="F24" s="122" t="str" cm="1">
        <f t="array" ref="F24">_xlfn.XLOOKUP($C24&amp;$D24, Notes!$A$59:$A$83 &amp; Notes!$B$59:$B$83, Notes!$C$59:$C$83, "")</f>
        <v xml:space="preserve"> </v>
      </c>
      <c r="G24"/>
      <c r="H24" s="123" t="s">
        <v>36</v>
      </c>
      <c r="I24" s="123" t="s">
        <v>36</v>
      </c>
      <c r="J24" s="124" t="str" cm="1">
        <f t="array" ref="J24">_xlfn.XLOOKUP(H24&amp;I24, Notes!$A$24:$A$48 &amp; Notes!$B$24:$B$48, Notes!$C$24:$C$48, "No Match Found")</f>
        <v>Unscored</v>
      </c>
      <c r="K24" s="59"/>
      <c r="L24" s="56"/>
      <c r="M24" s="56"/>
      <c r="N24" s="131"/>
      <c r="O24" s="57"/>
    </row>
    <row r="25" spans="1:15" s="58" customFormat="1" ht="22.5" customHeight="1" thickBot="1">
      <c r="A25" s="144"/>
      <c r="B25" s="145"/>
      <c r="C25" s="123" t="s">
        <v>36</v>
      </c>
      <c r="D25" s="123" t="s">
        <v>36</v>
      </c>
      <c r="E25" s="124" t="str" cm="1">
        <f t="array" ref="E25">_xlfn.XLOOKUP(C25&amp;D25, Notes!$A$24:$A$48 &amp; Notes!$B$24:$B$48, Notes!$C$24:$C$48, "No Match Found")</f>
        <v>Unscored</v>
      </c>
      <c r="F25" s="122" t="str" cm="1">
        <f t="array" ref="F25">_xlfn.XLOOKUP($C25&amp;$D25, Notes!$A$59:$A$83 &amp; Notes!$B$59:$B$83, Notes!$C$59:$C$83, "")</f>
        <v xml:space="preserve"> </v>
      </c>
      <c r="G25"/>
      <c r="H25" s="123" t="s">
        <v>36</v>
      </c>
      <c r="I25" s="123" t="s">
        <v>36</v>
      </c>
      <c r="J25" s="124" t="str" cm="1">
        <f t="array" ref="J25">_xlfn.XLOOKUP(H25&amp;I25, Notes!$A$24:$A$48 &amp; Notes!$B$24:$B$48, Notes!$C$24:$C$48, "No Match Found")</f>
        <v>Unscored</v>
      </c>
      <c r="K25" s="59"/>
      <c r="L25" s="56"/>
      <c r="M25" s="56"/>
      <c r="N25" s="131"/>
      <c r="O25" s="57"/>
    </row>
    <row r="26" spans="1:15" s="58" customFormat="1" ht="22.5" customHeight="1" thickBot="1">
      <c r="A26" s="144"/>
      <c r="B26" s="145"/>
      <c r="C26" s="123" t="s">
        <v>36</v>
      </c>
      <c r="D26" s="123" t="s">
        <v>36</v>
      </c>
      <c r="E26" s="124" t="str" cm="1">
        <f t="array" ref="E26">_xlfn.XLOOKUP(C26&amp;D26, Notes!$A$24:$A$48 &amp; Notes!$B$24:$B$48, Notes!$C$24:$C$48, "No Match Found")</f>
        <v>Unscored</v>
      </c>
      <c r="F26" s="122" t="str" cm="1">
        <f t="array" ref="F26">_xlfn.XLOOKUP($C26&amp;$D26, Notes!$A$59:$A$83 &amp; Notes!$B$59:$B$83, Notes!$C$59:$C$83, "")</f>
        <v xml:space="preserve"> </v>
      </c>
      <c r="G26"/>
      <c r="H26" s="123" t="s">
        <v>36</v>
      </c>
      <c r="I26" s="123" t="s">
        <v>36</v>
      </c>
      <c r="J26" s="124" t="str" cm="1">
        <f t="array" ref="J26">_xlfn.XLOOKUP(H26&amp;I26, Notes!$A$24:$A$48 &amp; Notes!$B$24:$B$48, Notes!$C$24:$C$48, "No Match Found")</f>
        <v>Unscored</v>
      </c>
      <c r="K26" s="59"/>
      <c r="L26" s="56"/>
      <c r="M26" s="56"/>
      <c r="N26" s="131"/>
      <c r="O26" s="57"/>
    </row>
    <row r="27" spans="1:15" s="58" customFormat="1" ht="22.5" customHeight="1" thickBot="1">
      <c r="A27" s="144"/>
      <c r="B27" s="145"/>
      <c r="C27" s="123" t="s">
        <v>36</v>
      </c>
      <c r="D27" s="123" t="s">
        <v>36</v>
      </c>
      <c r="E27" s="124" t="str" cm="1">
        <f t="array" ref="E27">_xlfn.XLOOKUP(C27&amp;D27, Notes!$A$24:$A$48 &amp; Notes!$B$24:$B$48, Notes!$C$24:$C$48, "No Match Found")</f>
        <v>Unscored</v>
      </c>
      <c r="F27" s="122" t="str" cm="1">
        <f t="array" ref="F27">_xlfn.XLOOKUP($C27&amp;$D27, Notes!$A$59:$A$83 &amp; Notes!$B$59:$B$83, Notes!$C$59:$C$83, "")</f>
        <v xml:space="preserve"> </v>
      </c>
      <c r="G27"/>
      <c r="H27" s="123" t="s">
        <v>36</v>
      </c>
      <c r="I27" s="123" t="s">
        <v>36</v>
      </c>
      <c r="J27" s="124" t="str" cm="1">
        <f t="array" ref="J27">_xlfn.XLOOKUP(H27&amp;I27, Notes!$A$24:$A$48 &amp; Notes!$B$24:$B$48, Notes!$C$24:$C$48, "No Match Found")</f>
        <v>Unscored</v>
      </c>
      <c r="K27" s="59"/>
      <c r="L27" s="56"/>
      <c r="M27" s="56"/>
      <c r="N27" s="131"/>
      <c r="O27" s="57"/>
    </row>
    <row r="28" spans="1:15" s="58" customFormat="1" ht="22.5" customHeight="1" thickBot="1">
      <c r="A28" s="148"/>
      <c r="B28" s="145"/>
      <c r="C28" s="123" t="s">
        <v>36</v>
      </c>
      <c r="D28" s="123" t="s">
        <v>36</v>
      </c>
      <c r="E28" s="124" t="str" cm="1">
        <f t="array" ref="E28">_xlfn.XLOOKUP(C28&amp;D28, Notes!$A$24:$A$48 &amp; Notes!$B$24:$B$48, Notes!$C$24:$C$48, "No Match Found")</f>
        <v>Unscored</v>
      </c>
      <c r="F28" s="122" t="str" cm="1">
        <f t="array" ref="F28">_xlfn.XLOOKUP($C28&amp;$D28, Notes!$A$59:$A$83 &amp; Notes!$B$59:$B$83, Notes!$C$59:$C$83, "")</f>
        <v xml:space="preserve"> </v>
      </c>
      <c r="G28"/>
      <c r="H28" s="123" t="s">
        <v>36</v>
      </c>
      <c r="I28" s="123" t="s">
        <v>36</v>
      </c>
      <c r="J28" s="124" t="str" cm="1">
        <f t="array" ref="J28">_xlfn.XLOOKUP(H28&amp;I28, Notes!$A$24:$A$48 &amp; Notes!$B$24:$B$48, Notes!$C$24:$C$48, "No Match Found")</f>
        <v>Unscored</v>
      </c>
      <c r="K28" s="59"/>
      <c r="L28" s="56"/>
      <c r="M28" s="56"/>
      <c r="N28" s="131"/>
      <c r="O28" s="57"/>
    </row>
    <row r="29" spans="1:15" s="58" customFormat="1" ht="22.5" customHeight="1" thickBot="1">
      <c r="A29" s="144"/>
      <c r="B29" s="145"/>
      <c r="C29" s="123" t="s">
        <v>36</v>
      </c>
      <c r="D29" s="123" t="s">
        <v>36</v>
      </c>
      <c r="E29" s="124" t="str" cm="1">
        <f t="array" ref="E29">_xlfn.XLOOKUP(C29&amp;D29, Notes!$A$24:$A$48 &amp; Notes!$B$24:$B$48, Notes!$C$24:$C$48, "No Match Found")</f>
        <v>Unscored</v>
      </c>
      <c r="F29" s="122" t="str" cm="1">
        <f t="array" ref="F29">_xlfn.XLOOKUP($C29&amp;$D29, Notes!$A$59:$A$83 &amp; Notes!$B$59:$B$83, Notes!$C$59:$C$83, "")</f>
        <v xml:space="preserve"> </v>
      </c>
      <c r="G29"/>
      <c r="H29" s="123" t="s">
        <v>36</v>
      </c>
      <c r="I29" s="123" t="s">
        <v>36</v>
      </c>
      <c r="J29" s="124" t="str" cm="1">
        <f t="array" ref="J29">_xlfn.XLOOKUP(H29&amp;I29, Notes!$A$24:$A$48 &amp; Notes!$B$24:$B$48, Notes!$C$24:$C$48, "No Match Found")</f>
        <v>Unscored</v>
      </c>
      <c r="K29" s="59"/>
      <c r="L29" s="56"/>
      <c r="M29" s="56"/>
      <c r="N29" s="131"/>
      <c r="O29" s="57"/>
    </row>
    <row r="30" spans="1:15" s="58" customFormat="1" ht="22.5" customHeight="1" thickBot="1">
      <c r="A30" s="144"/>
      <c r="B30" s="145"/>
      <c r="C30" s="123" t="s">
        <v>36</v>
      </c>
      <c r="D30" s="123" t="s">
        <v>36</v>
      </c>
      <c r="E30" s="124" t="str" cm="1">
        <f t="array" ref="E30">_xlfn.XLOOKUP(C30&amp;D30, Notes!$A$24:$A$48 &amp; Notes!$B$24:$B$48, Notes!$C$24:$C$48, "No Match Found")</f>
        <v>Unscored</v>
      </c>
      <c r="F30" s="122" t="str" cm="1">
        <f t="array" ref="F30">_xlfn.XLOOKUP($C30&amp;$D30, Notes!$A$59:$A$83 &amp; Notes!$B$59:$B$83, Notes!$C$59:$C$83, "")</f>
        <v xml:space="preserve"> </v>
      </c>
      <c r="G30"/>
      <c r="H30" s="123" t="s">
        <v>36</v>
      </c>
      <c r="I30" s="123" t="s">
        <v>36</v>
      </c>
      <c r="J30" s="124" t="str" cm="1">
        <f t="array" ref="J30">_xlfn.XLOOKUP(H30&amp;I30, Notes!$A$24:$A$48 &amp; Notes!$B$24:$B$48, Notes!$C$24:$C$48, "No Match Found")</f>
        <v>Unscored</v>
      </c>
      <c r="K30" s="59"/>
      <c r="L30" s="56"/>
      <c r="M30" s="56"/>
      <c r="N30" s="131"/>
      <c r="O30" s="57"/>
    </row>
    <row r="31" spans="1:15" s="58" customFormat="1" ht="22.5" customHeight="1" thickBot="1">
      <c r="A31" s="144"/>
      <c r="B31" s="145"/>
      <c r="C31" s="123" t="s">
        <v>36</v>
      </c>
      <c r="D31" s="123" t="s">
        <v>36</v>
      </c>
      <c r="E31" s="124" t="str" cm="1">
        <f t="array" ref="E31">_xlfn.XLOOKUP(C31&amp;D31, Notes!$A$24:$A$48 &amp; Notes!$B$24:$B$48, Notes!$C$24:$C$48, "No Match Found")</f>
        <v>Unscored</v>
      </c>
      <c r="F31" s="122" t="str" cm="1">
        <f t="array" ref="F31">_xlfn.XLOOKUP($C31&amp;$D31, Notes!$A$59:$A$83 &amp; Notes!$B$59:$B$83, Notes!$C$59:$C$83, "")</f>
        <v xml:space="preserve"> </v>
      </c>
      <c r="G31"/>
      <c r="H31" s="123" t="s">
        <v>36</v>
      </c>
      <c r="I31" s="123" t="s">
        <v>36</v>
      </c>
      <c r="J31" s="124" t="str" cm="1">
        <f t="array" ref="J31">_xlfn.XLOOKUP(H31&amp;I31, Notes!$A$24:$A$48 &amp; Notes!$B$24:$B$48, Notes!$C$24:$C$48, "No Match Found")</f>
        <v>Unscored</v>
      </c>
      <c r="K31" s="59"/>
      <c r="L31" s="56"/>
      <c r="M31" s="56"/>
      <c r="N31" s="131"/>
      <c r="O31" s="57"/>
    </row>
    <row r="32" spans="1:15" s="58" customFormat="1" ht="22.5" customHeight="1" thickBot="1">
      <c r="A32" s="144"/>
      <c r="B32" s="145"/>
      <c r="C32" s="123" t="s">
        <v>36</v>
      </c>
      <c r="D32" s="123" t="s">
        <v>36</v>
      </c>
      <c r="E32" s="124" t="str" cm="1">
        <f t="array" ref="E32">_xlfn.XLOOKUP(C32&amp;D32, Notes!$A$24:$A$48 &amp; Notes!$B$24:$B$48, Notes!$C$24:$C$48, "No Match Found")</f>
        <v>Unscored</v>
      </c>
      <c r="F32" s="122" t="str" cm="1">
        <f t="array" ref="F32">_xlfn.XLOOKUP($C32&amp;$D32, Notes!$A$59:$A$83 &amp; Notes!$B$59:$B$83, Notes!$C$59:$C$83, "")</f>
        <v xml:space="preserve"> </v>
      </c>
      <c r="G32"/>
      <c r="H32" s="123" t="s">
        <v>36</v>
      </c>
      <c r="I32" s="123" t="s">
        <v>36</v>
      </c>
      <c r="J32" s="124" t="str" cm="1">
        <f t="array" ref="J32">_xlfn.XLOOKUP(H32&amp;I32, Notes!$A$24:$A$48 &amp; Notes!$B$24:$B$48, Notes!$C$24:$C$48, "No Match Found")</f>
        <v>Unscored</v>
      </c>
      <c r="K32" s="59"/>
      <c r="L32" s="56"/>
      <c r="M32" s="56"/>
      <c r="N32" s="131"/>
      <c r="O32" s="57"/>
    </row>
    <row r="33" spans="1:15" s="58" customFormat="1" ht="22.5" customHeight="1" thickBot="1">
      <c r="A33" s="144"/>
      <c r="B33" s="145"/>
      <c r="C33" s="123" t="s">
        <v>36</v>
      </c>
      <c r="D33" s="123" t="s">
        <v>36</v>
      </c>
      <c r="E33" s="124" t="str" cm="1">
        <f t="array" ref="E33">_xlfn.XLOOKUP(C33&amp;D33, Notes!$A$24:$A$48 &amp; Notes!$B$24:$B$48, Notes!$C$24:$C$48, "No Match Found")</f>
        <v>Unscored</v>
      </c>
      <c r="F33" s="122" t="str" cm="1">
        <f t="array" ref="F33">_xlfn.XLOOKUP($C33&amp;$D33, Notes!$A$59:$A$83 &amp; Notes!$B$59:$B$83, Notes!$C$59:$C$83, "")</f>
        <v xml:space="preserve"> </v>
      </c>
      <c r="G33"/>
      <c r="H33" s="123" t="s">
        <v>36</v>
      </c>
      <c r="I33" s="123" t="s">
        <v>36</v>
      </c>
      <c r="J33" s="124" t="str" cm="1">
        <f t="array" ref="J33">_xlfn.XLOOKUP(H33&amp;I33, Notes!$A$24:$A$48 &amp; Notes!$B$24:$B$48, Notes!$C$24:$C$48, "No Match Found")</f>
        <v>Unscored</v>
      </c>
      <c r="K33" s="59"/>
      <c r="L33" s="56"/>
      <c r="M33" s="56"/>
      <c r="N33" s="131"/>
      <c r="O33" s="57"/>
    </row>
    <row r="34" spans="1:15" s="58" customFormat="1" ht="22.5" customHeight="1" thickBot="1">
      <c r="A34" s="144"/>
      <c r="B34" s="145"/>
      <c r="C34" s="123" t="s">
        <v>36</v>
      </c>
      <c r="D34" s="123" t="s">
        <v>36</v>
      </c>
      <c r="E34" s="124" t="str" cm="1">
        <f t="array" ref="E34">_xlfn.XLOOKUP(C34&amp;D34, Notes!$A$24:$A$48 &amp; Notes!$B$24:$B$48, Notes!$C$24:$C$48, "No Match Found")</f>
        <v>Unscored</v>
      </c>
      <c r="F34" s="122" t="str" cm="1">
        <f t="array" ref="F34">_xlfn.XLOOKUP($C34&amp;$D34, Notes!$A$59:$A$83 &amp; Notes!$B$59:$B$83, Notes!$C$59:$C$83, "")</f>
        <v xml:space="preserve"> </v>
      </c>
      <c r="G34"/>
      <c r="H34" s="123" t="s">
        <v>36</v>
      </c>
      <c r="I34" s="123" t="s">
        <v>36</v>
      </c>
      <c r="J34" s="124" t="str" cm="1">
        <f t="array" ref="J34">_xlfn.XLOOKUP(H34&amp;I34, Notes!$A$24:$A$48 &amp; Notes!$B$24:$B$48, Notes!$C$24:$C$48, "No Match Found")</f>
        <v>Unscored</v>
      </c>
      <c r="K34" s="59"/>
      <c r="L34" s="56"/>
      <c r="M34" s="56"/>
      <c r="N34" s="131"/>
      <c r="O34" s="57"/>
    </row>
    <row r="35" spans="1:15" s="58" customFormat="1" ht="22.5" customHeight="1" thickBot="1">
      <c r="A35" s="144"/>
      <c r="B35" s="145"/>
      <c r="C35" s="123" t="s">
        <v>36</v>
      </c>
      <c r="D35" s="123" t="s">
        <v>36</v>
      </c>
      <c r="E35" s="124" t="str" cm="1">
        <f t="array" ref="E35">_xlfn.XLOOKUP(C35&amp;D35, Notes!$A$24:$A$48 &amp; Notes!$B$24:$B$48, Notes!$C$24:$C$48, "No Match Found")</f>
        <v>Unscored</v>
      </c>
      <c r="F35" s="122" t="str" cm="1">
        <f t="array" ref="F35">_xlfn.XLOOKUP($C35&amp;$D35, Notes!$A$59:$A$83 &amp; Notes!$B$59:$B$83, Notes!$C$59:$C$83, "")</f>
        <v xml:space="preserve"> </v>
      </c>
      <c r="G35"/>
      <c r="H35" s="123" t="s">
        <v>36</v>
      </c>
      <c r="I35" s="123" t="s">
        <v>36</v>
      </c>
      <c r="J35" s="124" t="str" cm="1">
        <f t="array" ref="J35">_xlfn.XLOOKUP(H35&amp;I35, Notes!$A$24:$A$48 &amp; Notes!$B$24:$B$48, Notes!$C$24:$C$48, "No Match Found")</f>
        <v>Unscored</v>
      </c>
      <c r="K35" s="59"/>
      <c r="L35" s="56"/>
      <c r="M35" s="56"/>
      <c r="N35" s="131"/>
      <c r="O35" s="57"/>
    </row>
    <row r="36" spans="1:15" s="58" customFormat="1" ht="22.5" customHeight="1" thickBot="1">
      <c r="A36" s="144"/>
      <c r="B36" s="145"/>
      <c r="C36" s="123" t="s">
        <v>36</v>
      </c>
      <c r="D36" s="123" t="s">
        <v>36</v>
      </c>
      <c r="E36" s="124" t="str" cm="1">
        <f t="array" ref="E36">_xlfn.XLOOKUP(C36&amp;D36, Notes!$A$24:$A$48 &amp; Notes!$B$24:$B$48, Notes!$C$24:$C$48, "No Match Found")</f>
        <v>Unscored</v>
      </c>
      <c r="F36" s="122" t="str" cm="1">
        <f t="array" ref="F36">_xlfn.XLOOKUP($C36&amp;$D36, Notes!$A$59:$A$83 &amp; Notes!$B$59:$B$83, Notes!$C$59:$C$83, "")</f>
        <v xml:space="preserve"> </v>
      </c>
      <c r="G36"/>
      <c r="H36" s="123" t="s">
        <v>36</v>
      </c>
      <c r="I36" s="123" t="s">
        <v>36</v>
      </c>
      <c r="J36" s="124" t="str" cm="1">
        <f t="array" ref="J36">_xlfn.XLOOKUP(H36&amp;I36, Notes!$A$24:$A$48 &amp; Notes!$B$24:$B$48, Notes!$C$24:$C$48, "No Match Found")</f>
        <v>Unscored</v>
      </c>
      <c r="K36" s="59"/>
      <c r="L36" s="56"/>
      <c r="M36" s="56"/>
      <c r="N36" s="131"/>
      <c r="O36" s="57"/>
    </row>
    <row r="37" spans="1:15" s="58" customFormat="1" ht="22.5" customHeight="1" thickBot="1">
      <c r="A37" s="144"/>
      <c r="B37" s="145"/>
      <c r="C37" s="123" t="s">
        <v>36</v>
      </c>
      <c r="D37" s="123" t="s">
        <v>36</v>
      </c>
      <c r="E37" s="124" t="str" cm="1">
        <f t="array" ref="E37">_xlfn.XLOOKUP(C37&amp;D37, Notes!$A$24:$A$48 &amp; Notes!$B$24:$B$48, Notes!$C$24:$C$48, "No Match Found")</f>
        <v>Unscored</v>
      </c>
      <c r="F37" s="122" t="str" cm="1">
        <f t="array" ref="F37">_xlfn.XLOOKUP($C37&amp;$D37, Notes!$A$59:$A$83 &amp; Notes!$B$59:$B$83, Notes!$C$59:$C$83, "")</f>
        <v xml:space="preserve"> </v>
      </c>
      <c r="G37"/>
      <c r="H37" s="123" t="s">
        <v>36</v>
      </c>
      <c r="I37" s="123" t="s">
        <v>36</v>
      </c>
      <c r="J37" s="124" t="str" cm="1">
        <f t="array" ref="J37">_xlfn.XLOOKUP(H37&amp;I37, Notes!$A$24:$A$48 &amp; Notes!$B$24:$B$48, Notes!$C$24:$C$48, "No Match Found")</f>
        <v>Unscored</v>
      </c>
      <c r="K37" s="59"/>
      <c r="L37" s="56"/>
      <c r="M37" s="56"/>
      <c r="N37" s="131"/>
      <c r="O37" s="57"/>
    </row>
    <row r="38" spans="1:15" s="58" customFormat="1" ht="22.5" customHeight="1" thickBot="1">
      <c r="A38" s="148"/>
      <c r="B38" s="145"/>
      <c r="C38" s="123" t="s">
        <v>36</v>
      </c>
      <c r="D38" s="123" t="s">
        <v>36</v>
      </c>
      <c r="E38" s="124" t="str" cm="1">
        <f t="array" ref="E38">_xlfn.XLOOKUP(C38&amp;D38, Notes!$A$24:$A$48 &amp; Notes!$B$24:$B$48, Notes!$C$24:$C$48, "No Match Found")</f>
        <v>Unscored</v>
      </c>
      <c r="F38" s="122" t="str" cm="1">
        <f t="array" ref="F38">_xlfn.XLOOKUP($C38&amp;$D38, Notes!$A$59:$A$83 &amp; Notes!$B$59:$B$83, Notes!$C$59:$C$83, "")</f>
        <v xml:space="preserve"> </v>
      </c>
      <c r="G38"/>
      <c r="H38" s="123" t="s">
        <v>36</v>
      </c>
      <c r="I38" s="123" t="s">
        <v>36</v>
      </c>
      <c r="J38" s="124" t="str" cm="1">
        <f t="array" ref="J38">_xlfn.XLOOKUP(H38&amp;I38, Notes!$A$24:$A$48 &amp; Notes!$B$24:$B$48, Notes!$C$24:$C$48, "No Match Found")</f>
        <v>Unscored</v>
      </c>
      <c r="K38" s="59"/>
      <c r="L38" s="56"/>
      <c r="M38" s="56"/>
      <c r="N38" s="131"/>
      <c r="O38" s="57"/>
    </row>
    <row r="39" spans="1:15" s="58" customFormat="1" ht="22.5" customHeight="1" thickBot="1">
      <c r="A39" s="144"/>
      <c r="B39" s="145"/>
      <c r="C39" s="123" t="s">
        <v>36</v>
      </c>
      <c r="D39" s="123" t="s">
        <v>36</v>
      </c>
      <c r="E39" s="124" t="str" cm="1">
        <f t="array" ref="E39">_xlfn.XLOOKUP(C39&amp;D39, Notes!$A$24:$A$48 &amp; Notes!$B$24:$B$48, Notes!$C$24:$C$48, "No Match Found")</f>
        <v>Unscored</v>
      </c>
      <c r="F39" s="122" t="str" cm="1">
        <f t="array" ref="F39">_xlfn.XLOOKUP($C39&amp;$D39, Notes!$A$59:$A$83 &amp; Notes!$B$59:$B$83, Notes!$C$59:$C$83, "")</f>
        <v xml:space="preserve"> </v>
      </c>
      <c r="G39"/>
      <c r="H39" s="123" t="s">
        <v>36</v>
      </c>
      <c r="I39" s="123" t="s">
        <v>36</v>
      </c>
      <c r="J39" s="124" t="str" cm="1">
        <f t="array" ref="J39">_xlfn.XLOOKUP(H39&amp;I39, Notes!$A$24:$A$48 &amp; Notes!$B$24:$B$48, Notes!$C$24:$C$48, "No Match Found")</f>
        <v>Unscored</v>
      </c>
      <c r="K39" s="59"/>
      <c r="L39" s="56"/>
      <c r="M39" s="56"/>
      <c r="N39" s="131"/>
      <c r="O39" s="57"/>
    </row>
    <row r="40" spans="1:15" s="58" customFormat="1" ht="22.5" customHeight="1" thickBot="1">
      <c r="A40" s="148"/>
      <c r="B40" s="145"/>
      <c r="C40" s="123" t="s">
        <v>36</v>
      </c>
      <c r="D40" s="123" t="s">
        <v>36</v>
      </c>
      <c r="E40" s="124" t="str" cm="1">
        <f t="array" ref="E40">_xlfn.XLOOKUP(C40&amp;D40, Notes!$A$24:$A$48 &amp; Notes!$B$24:$B$48, Notes!$C$24:$C$48, "No Match Found")</f>
        <v>Unscored</v>
      </c>
      <c r="F40" s="122" t="str" cm="1">
        <f t="array" ref="F40">_xlfn.XLOOKUP($C40&amp;$D40, Notes!$A$59:$A$83 &amp; Notes!$B$59:$B$83, Notes!$C$59:$C$83, "")</f>
        <v xml:space="preserve"> </v>
      </c>
      <c r="G40"/>
      <c r="H40" s="123" t="s">
        <v>36</v>
      </c>
      <c r="I40" s="123" t="s">
        <v>36</v>
      </c>
      <c r="J40" s="124" t="str" cm="1">
        <f t="array" ref="J40">_xlfn.XLOOKUP(H40&amp;I40, Notes!$A$24:$A$48 &amp; Notes!$B$24:$B$48, Notes!$C$24:$C$48, "No Match Found")</f>
        <v>Unscored</v>
      </c>
      <c r="K40" s="59"/>
      <c r="L40" s="56"/>
      <c r="M40" s="56"/>
      <c r="N40" s="131"/>
      <c r="O40" s="57"/>
    </row>
    <row r="41" spans="1:15" s="58" customFormat="1" ht="22.5" customHeight="1" thickBot="1">
      <c r="A41" s="144"/>
      <c r="B41" s="145"/>
      <c r="C41" s="123" t="s">
        <v>36</v>
      </c>
      <c r="D41" s="123" t="s">
        <v>36</v>
      </c>
      <c r="E41" s="124" t="str" cm="1">
        <f t="array" ref="E41">_xlfn.XLOOKUP(C41&amp;D41, Notes!$A$24:$A$48 &amp; Notes!$B$24:$B$48, Notes!$C$24:$C$48, "No Match Found")</f>
        <v>Unscored</v>
      </c>
      <c r="F41" s="122" t="str" cm="1">
        <f t="array" ref="F41">_xlfn.XLOOKUP($C41&amp;$D41, Notes!$A$59:$A$83 &amp; Notes!$B$59:$B$83, Notes!$C$59:$C$83, "")</f>
        <v xml:space="preserve"> </v>
      </c>
      <c r="G41"/>
      <c r="H41" s="123" t="s">
        <v>36</v>
      </c>
      <c r="I41" s="123" t="s">
        <v>36</v>
      </c>
      <c r="J41" s="124" t="str" cm="1">
        <f t="array" ref="J41">_xlfn.XLOOKUP(H41&amp;I41, Notes!$A$24:$A$48 &amp; Notes!$B$24:$B$48, Notes!$C$24:$C$48, "No Match Found")</f>
        <v>Unscored</v>
      </c>
      <c r="K41" s="59"/>
      <c r="L41" s="56"/>
      <c r="M41" s="56"/>
      <c r="N41" s="131"/>
      <c r="O41" s="57"/>
    </row>
    <row r="42" spans="1:15" s="58" customFormat="1" ht="22.5" customHeight="1" thickBot="1">
      <c r="A42" s="149"/>
      <c r="B42" s="150"/>
      <c r="C42" s="132" t="s">
        <v>36</v>
      </c>
      <c r="D42" s="132" t="s">
        <v>36</v>
      </c>
      <c r="E42" s="133" t="str" cm="1">
        <f t="array" ref="E42">_xlfn.XLOOKUP(C42&amp;D42, Notes!$A$24:$A$48 &amp; Notes!$B$24:$B$48, Notes!$C$24:$C$48, "No Match Found")</f>
        <v>Unscored</v>
      </c>
      <c r="F42" s="134"/>
      <c r="G42" s="151"/>
      <c r="H42" s="132" t="s">
        <v>36</v>
      </c>
      <c r="I42" s="132" t="s">
        <v>36</v>
      </c>
      <c r="J42" s="133" t="str" cm="1">
        <f t="array" ref="J42">_xlfn.XLOOKUP(H42&amp;I42, Notes!$A$24:$A$48 &amp; Notes!$B$24:$B$48, Notes!$C$24:$C$48, "No Match Found")</f>
        <v>Unscored</v>
      </c>
      <c r="K42" s="135"/>
      <c r="L42" s="136"/>
      <c r="M42" s="136"/>
      <c r="N42" s="137"/>
      <c r="O42" s="57"/>
    </row>
    <row r="43" spans="1:15" ht="20.25" customHeight="1" thickTop="1">
      <c r="A43" s="12"/>
      <c r="B43" s="88"/>
      <c r="C43" s="7"/>
      <c r="D43" s="7"/>
      <c r="E43" s="7"/>
      <c r="F43" s="7"/>
      <c r="G43" s="85"/>
      <c r="H43" s="80"/>
      <c r="I43" s="7"/>
      <c r="J43" s="7"/>
      <c r="K43" s="20"/>
      <c r="L43" s="20"/>
      <c r="M43" s="20"/>
    </row>
  </sheetData>
  <mergeCells count="11">
    <mergeCell ref="N2:N5"/>
    <mergeCell ref="L4:M4"/>
    <mergeCell ref="L3:M3"/>
    <mergeCell ref="F6:F7"/>
    <mergeCell ref="E3:G4"/>
    <mergeCell ref="B2:D2"/>
    <mergeCell ref="H6:J6"/>
    <mergeCell ref="C6:E6"/>
    <mergeCell ref="I4:K4"/>
    <mergeCell ref="I3:K3"/>
    <mergeCell ref="G2:I2"/>
  </mergeCells>
  <conditionalFormatting sqref="C9:C42 H9:H42">
    <cfRule type="containsText" dxfId="23" priority="63" stopIfTrue="1" operator="containsText" text="Unscored">
      <formula>NOT(ISERROR(SEARCH("Unscored",C9)))</formula>
    </cfRule>
    <cfRule type="containsText" dxfId="22" priority="236" stopIfTrue="1" operator="containsText" text="Very Likely">
      <formula>NOT(ISERROR(SEARCH("Very Likely",C9)))</formula>
    </cfRule>
    <cfRule type="containsText" dxfId="21" priority="237" stopIfTrue="1" operator="containsText" text="Possible">
      <formula>NOT(ISERROR(SEARCH("Possible",C9)))</formula>
    </cfRule>
    <cfRule type="containsText" dxfId="20" priority="238" stopIfTrue="1" operator="containsText" text="Unlikely">
      <formula>NOT(ISERROR(SEARCH("Unlikely",C9)))</formula>
    </cfRule>
    <cfRule type="containsText" dxfId="19" priority="239" stopIfTrue="1" operator="containsText" text="Likely">
      <formula>NOT(ISERROR(SEARCH("Likely",C9)))</formula>
    </cfRule>
  </conditionalFormatting>
  <conditionalFormatting sqref="D9:D42 I9:I42">
    <cfRule type="containsText" dxfId="18" priority="41" stopIfTrue="1" operator="containsText" text="Unscored">
      <formula>NOT(ISERROR(SEARCH("Unscored",D9)))</formula>
    </cfRule>
    <cfRule type="containsText" dxfId="17" priority="232" stopIfTrue="1" operator="containsText" text="Severe">
      <formula>NOT(ISERROR(SEARCH("Severe",D9)))</formula>
    </cfRule>
    <cfRule type="containsText" dxfId="16" priority="233" stopIfTrue="1" operator="containsText" text="Major">
      <formula>NOT(ISERROR(SEARCH("Major",D9)))</formula>
    </cfRule>
    <cfRule type="containsText" dxfId="15" priority="234" stopIfTrue="1" operator="containsText" text="Minor">
      <formula>NOT(ISERROR(SEARCH("Minor",D9)))</formula>
    </cfRule>
    <cfRule type="containsText" dxfId="14" priority="235" stopIfTrue="1" operator="containsText" text="Moderate">
      <formula>NOT(ISERROR(SEARCH("Moderate",D9)))</formula>
    </cfRule>
  </conditionalFormatting>
  <conditionalFormatting sqref="E2">
    <cfRule type="containsText" dxfId="13" priority="1" stopIfTrue="1" operator="containsText" text="CRITICAL">
      <formula>NOT(ISERROR(SEARCH("CRITICAL",E2)))</formula>
    </cfRule>
    <cfRule type="containsText" dxfId="12" priority="68" stopIfTrue="1" operator="containsText" text="Extreme">
      <formula>NOT(ISERROR(SEARCH("Extreme",E2)))</formula>
    </cfRule>
    <cfRule type="containsText" dxfId="11" priority="69" stopIfTrue="1" operator="containsText" text="High">
      <formula>NOT(ISERROR(SEARCH("High",E2)))</formula>
    </cfRule>
    <cfRule type="containsText" dxfId="10" priority="70" stopIfTrue="1" operator="containsText" text="Medium">
      <formula>NOT(ISERROR(SEARCH("Medium",E2)))</formula>
    </cfRule>
    <cfRule type="containsText" dxfId="9" priority="71" stopIfTrue="1" operator="containsText" text="Low">
      <formula>NOT(ISERROR(SEARCH("Low",E2)))</formula>
    </cfRule>
  </conditionalFormatting>
  <conditionalFormatting sqref="E9:G14 E42:G42 J9:J42 E15:F41">
    <cfRule type="containsText" dxfId="8" priority="42" stopIfTrue="1" operator="containsText" text="Unscored">
      <formula>NOT(ISERROR(SEARCH("Unscored",E9)))</formula>
    </cfRule>
    <cfRule type="containsText" dxfId="7" priority="228" stopIfTrue="1" operator="containsText" text="Extreme">
      <formula>NOT(ISERROR(SEARCH("Extreme",E9)))</formula>
    </cfRule>
    <cfRule type="containsText" dxfId="6" priority="229" stopIfTrue="1" operator="containsText" text="High">
      <formula>NOT(ISERROR(SEARCH("High",E9)))</formula>
    </cfRule>
    <cfRule type="containsText" dxfId="5" priority="230" stopIfTrue="1" operator="containsText" text="Medium">
      <formula>NOT(ISERROR(SEARCH("Medium",E9)))</formula>
    </cfRule>
    <cfRule type="containsText" dxfId="4" priority="231" stopIfTrue="1" operator="containsText" text="Low">
      <formula>NOT(ISERROR(SEARCH("Low",E9)))</formula>
    </cfRule>
  </conditionalFormatting>
  <conditionalFormatting sqref="J2">
    <cfRule type="containsText" dxfId="3" priority="64" stopIfTrue="1" operator="containsText" text="Extreme">
      <formula>NOT(ISERROR(SEARCH("Extreme",J2)))</formula>
    </cfRule>
    <cfRule type="containsText" dxfId="2" priority="65" stopIfTrue="1" operator="containsText" text="High">
      <formula>NOT(ISERROR(SEARCH("High",J2)))</formula>
    </cfRule>
    <cfRule type="containsText" dxfId="1" priority="66" stopIfTrue="1" operator="containsText" text="Medium">
      <formula>NOT(ISERROR(SEARCH("Medium",J2)))</formula>
    </cfRule>
    <cfRule type="containsText" dxfId="0" priority="67" stopIfTrue="1" operator="containsText" text="Low">
      <formula>NOT(ISERROR(SEARCH("Low",J2)))</formula>
    </cfRule>
  </conditionalFormatting>
  <printOptions horizontalCentered="1" verticalCentered="1"/>
  <pageMargins left="0.23622047244094491" right="0.23622047244094491" top="0.35433070866141736" bottom="0.35433070866141736" header="0.31496062992125984" footer="0.23622047244094491"/>
  <pageSetup paperSize="8" scale="80" orientation="landscape" r:id="rId1"/>
  <headerFooter>
    <oddFooter>&amp;L&amp;"Verdana,Bold"&amp;6University of Auckland, Health Safety and Wellbeing&amp;C&amp;"Verdana,Regular"&amp;6Page &amp;P of &amp;N&amp;R&amp;"Verdana,Regular"&amp;6&amp;F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AA59610-1CB3-4904-8FA2-8C648C5FBC5C}">
          <x14:formula1>
            <xm:f>Notes!$A$50:$A$54</xm:f>
          </x14:formula1>
          <xm:sqref>H9:H42 C9:C42</xm:sqref>
        </x14:dataValidation>
        <x14:dataValidation type="list" allowBlank="1" showInputMessage="1" showErrorMessage="1" xr:uid="{C77B68C2-9203-4836-ACF5-DB1C973B279A}">
          <x14:formula1>
            <xm:f>Notes!$B$50:$B$54</xm:f>
          </x14:formula1>
          <xm:sqref>I9:I42 D9:D42</xm:sqref>
        </x14:dataValidation>
        <x14:dataValidation type="list" allowBlank="1" showInputMessage="1" showErrorMessage="1" xr:uid="{D8B88103-8D81-4365-8E63-31B30242A48D}">
          <x14:formula1>
            <xm:f>Notes!$A$56:$A$57</xm:f>
          </x14:formula1>
          <xm:sqref>F42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9AF22-6FE4-498C-97D2-DC6829AE7B2F}">
  <sheetPr>
    <tabColor rgb="FF92D050"/>
    <pageSetUpPr fitToPage="1"/>
  </sheetPr>
  <dimension ref="A1:P38"/>
  <sheetViews>
    <sheetView zoomScale="85" zoomScaleNormal="85" workbookViewId="0">
      <selection activeCell="C17" sqref="C17:G17"/>
    </sheetView>
  </sheetViews>
  <sheetFormatPr defaultColWidth="9.140625" defaultRowHeight="14.25"/>
  <cols>
    <col min="1" max="1" width="5.28515625" style="8" customWidth="1"/>
    <col min="2" max="2" width="19.85546875" style="8" customWidth="1"/>
    <col min="3" max="7" width="35.5703125" style="8" customWidth="1"/>
    <col min="8" max="16384" width="9.140625" style="8"/>
  </cols>
  <sheetData>
    <row r="1" spans="1:16" ht="25.5" thickBot="1">
      <c r="A1" s="96" t="s">
        <v>37</v>
      </c>
      <c r="B1" s="70"/>
      <c r="C1" s="70"/>
      <c r="D1" s="70"/>
      <c r="E1" s="70"/>
      <c r="F1" s="70"/>
      <c r="G1" s="97"/>
    </row>
    <row r="2" spans="1:16" ht="3" customHeight="1" thickBot="1">
      <c r="A2" s="186"/>
      <c r="B2" s="187"/>
      <c r="C2" s="187"/>
      <c r="D2" s="188"/>
      <c r="E2" s="188"/>
      <c r="F2" s="188"/>
      <c r="G2" s="189"/>
    </row>
    <row r="3" spans="1:16" ht="28.5" customHeight="1" thickBot="1">
      <c r="A3" s="201" t="s">
        <v>38</v>
      </c>
      <c r="B3" s="203" t="s">
        <v>39</v>
      </c>
      <c r="C3" s="111" t="s">
        <v>40</v>
      </c>
      <c r="D3" s="190" t="s">
        <v>41</v>
      </c>
      <c r="E3" s="192" t="s">
        <v>42</v>
      </c>
      <c r="F3" s="218" t="s">
        <v>43</v>
      </c>
      <c r="G3" s="200" t="s">
        <v>43</v>
      </c>
    </row>
    <row r="4" spans="1:16" ht="28.5" customHeight="1" thickBot="1">
      <c r="A4" s="202"/>
      <c r="B4" s="204"/>
      <c r="C4" s="112" t="s">
        <v>44</v>
      </c>
      <c r="D4" s="191"/>
      <c r="E4" s="193"/>
      <c r="F4" s="219"/>
      <c r="G4" s="191"/>
    </row>
    <row r="5" spans="1:16" ht="28.5" customHeight="1" thickBot="1">
      <c r="A5" s="202"/>
      <c r="B5" s="203" t="s">
        <v>45</v>
      </c>
      <c r="C5" s="111" t="s">
        <v>46</v>
      </c>
      <c r="D5" s="190" t="s">
        <v>41</v>
      </c>
      <c r="E5" s="192" t="s">
        <v>42</v>
      </c>
      <c r="F5" s="220" t="s">
        <v>42</v>
      </c>
      <c r="G5" s="200" t="s">
        <v>43</v>
      </c>
    </row>
    <row r="6" spans="1:16" ht="28.5" customHeight="1" thickBot="1">
      <c r="A6" s="202"/>
      <c r="B6" s="204"/>
      <c r="C6" s="112" t="s">
        <v>47</v>
      </c>
      <c r="D6" s="190"/>
      <c r="E6" s="194"/>
      <c r="F6" s="221"/>
      <c r="G6" s="191"/>
    </row>
    <row r="7" spans="1:16" ht="28.5" customHeight="1" thickBot="1">
      <c r="A7" s="202"/>
      <c r="B7" s="203" t="s">
        <v>48</v>
      </c>
      <c r="C7" s="111" t="s">
        <v>33</v>
      </c>
      <c r="D7" s="198" t="s">
        <v>49</v>
      </c>
      <c r="E7" s="190" t="s">
        <v>41</v>
      </c>
      <c r="F7" s="222" t="s">
        <v>42</v>
      </c>
      <c r="G7" s="196" t="s">
        <v>42</v>
      </c>
    </row>
    <row r="8" spans="1:16" ht="28.5" customHeight="1" thickBot="1">
      <c r="A8" s="202"/>
      <c r="B8" s="204"/>
      <c r="C8" s="112" t="s">
        <v>50</v>
      </c>
      <c r="D8" s="191"/>
      <c r="E8" s="190"/>
      <c r="F8" s="193"/>
      <c r="G8" s="197"/>
    </row>
    <row r="9" spans="1:16" ht="28.5" customHeight="1" thickBot="1">
      <c r="A9" s="202"/>
      <c r="B9" s="203" t="s">
        <v>51</v>
      </c>
      <c r="C9" s="111" t="s">
        <v>52</v>
      </c>
      <c r="D9" s="198" t="s">
        <v>49</v>
      </c>
      <c r="E9" s="198" t="s">
        <v>49</v>
      </c>
      <c r="F9" s="190" t="s">
        <v>41</v>
      </c>
      <c r="G9" s="195" t="s">
        <v>41</v>
      </c>
    </row>
    <row r="10" spans="1:16" ht="28.5" customHeight="1" thickBot="1">
      <c r="A10" s="202"/>
      <c r="B10" s="204"/>
      <c r="C10" s="112" t="s">
        <v>53</v>
      </c>
      <c r="D10" s="199"/>
      <c r="E10" s="191"/>
      <c r="F10" s="190"/>
      <c r="G10" s="190"/>
      <c r="P10"/>
    </row>
    <row r="11" spans="1:16" ht="36" customHeight="1">
      <c r="A11" s="21"/>
      <c r="B11" s="91"/>
      <c r="C11" s="92"/>
      <c r="D11" s="143" t="s">
        <v>35</v>
      </c>
      <c r="E11" s="143" t="s">
        <v>34</v>
      </c>
      <c r="F11" s="143" t="s">
        <v>54</v>
      </c>
      <c r="G11" s="143" t="s">
        <v>55</v>
      </c>
    </row>
    <row r="12" spans="1:16" ht="41.25" customHeight="1" thickBot="1">
      <c r="A12" s="21"/>
      <c r="B12" s="91"/>
      <c r="C12" s="92"/>
      <c r="D12" s="142" t="s">
        <v>56</v>
      </c>
      <c r="E12" s="142" t="s">
        <v>57</v>
      </c>
      <c r="F12" s="142" t="s">
        <v>58</v>
      </c>
      <c r="G12" s="142" t="s">
        <v>59</v>
      </c>
    </row>
    <row r="13" spans="1:16" ht="27" customHeight="1">
      <c r="A13" s="100"/>
      <c r="B13" s="101"/>
      <c r="C13" s="102"/>
      <c r="D13" s="213" t="s">
        <v>60</v>
      </c>
      <c r="E13" s="214"/>
      <c r="F13" s="214"/>
      <c r="G13" s="215"/>
      <c r="M13" s="66"/>
    </row>
    <row r="14" spans="1:16" ht="26.25" customHeight="1">
      <c r="A14" s="21"/>
      <c r="B14" s="91"/>
      <c r="C14" s="92"/>
      <c r="D14" s="108"/>
      <c r="E14" s="95"/>
      <c r="F14" s="216" t="s">
        <v>61</v>
      </c>
      <c r="G14" s="217"/>
    </row>
    <row r="15" spans="1:16" ht="7.5" customHeight="1">
      <c r="C15" s="109"/>
      <c r="D15" s="110"/>
      <c r="E15" s="110"/>
      <c r="F15" s="110"/>
      <c r="G15" s="110"/>
    </row>
    <row r="16" spans="1:16" ht="9" customHeight="1" thickBot="1">
      <c r="A16" s="22"/>
      <c r="B16" s="10"/>
      <c r="C16" s="4"/>
      <c r="D16" s="5"/>
      <c r="E16" s="2"/>
      <c r="F16" s="2"/>
      <c r="G16" s="2"/>
    </row>
    <row r="17" spans="1:7" ht="117.75" customHeight="1" thickBot="1">
      <c r="A17" s="210" t="s">
        <v>43</v>
      </c>
      <c r="B17" s="206"/>
      <c r="C17" s="207"/>
      <c r="D17" s="208"/>
      <c r="E17" s="208"/>
      <c r="F17" s="208"/>
      <c r="G17" s="209"/>
    </row>
    <row r="18" spans="1:7" ht="90" customHeight="1" thickBot="1">
      <c r="A18" s="211" t="s">
        <v>42</v>
      </c>
      <c r="B18" s="206"/>
      <c r="C18" s="207"/>
      <c r="D18" s="229"/>
      <c r="E18" s="229"/>
      <c r="F18" s="229"/>
      <c r="G18" s="230"/>
    </row>
    <row r="19" spans="1:7" ht="63" customHeight="1" thickBot="1">
      <c r="A19" s="212" t="s">
        <v>41</v>
      </c>
      <c r="B19" s="206"/>
      <c r="C19" s="207"/>
      <c r="D19" s="231"/>
      <c r="E19" s="231"/>
      <c r="F19" s="231"/>
      <c r="G19" s="232"/>
    </row>
    <row r="20" spans="1:7" ht="42" customHeight="1" thickBot="1">
      <c r="A20" s="205" t="s">
        <v>49</v>
      </c>
      <c r="B20" s="206"/>
      <c r="C20" s="207"/>
      <c r="D20" s="229"/>
      <c r="E20" s="229"/>
      <c r="F20" s="229"/>
      <c r="G20" s="230"/>
    </row>
    <row r="21" spans="1:7" ht="9" customHeight="1" thickBot="1">
      <c r="A21" s="22"/>
      <c r="B21" s="10"/>
      <c r="C21" s="4"/>
      <c r="D21" s="5"/>
      <c r="E21" s="2"/>
      <c r="F21" s="2"/>
      <c r="G21" s="2"/>
    </row>
    <row r="22" spans="1:7" ht="9.75" customHeight="1" thickBot="1">
      <c r="A22" s="103"/>
      <c r="B22" s="104"/>
      <c r="C22" s="105"/>
      <c r="D22" s="106"/>
      <c r="E22" s="107"/>
      <c r="F22" s="107"/>
      <c r="G22" s="107"/>
    </row>
    <row r="23" spans="1:7" ht="12.75" customHeight="1" thickBot="1">
      <c r="A23" s="22"/>
      <c r="B23" s="10"/>
      <c r="C23" s="4"/>
      <c r="D23" s="5"/>
      <c r="E23" s="2"/>
      <c r="F23" s="2"/>
      <c r="G23" s="2"/>
    </row>
    <row r="24" spans="1:7" ht="37.5" customHeight="1" thickBot="1">
      <c r="A24" s="96" t="s">
        <v>62</v>
      </c>
      <c r="B24" s="10"/>
      <c r="C24" s="4"/>
      <c r="D24" s="5"/>
      <c r="E24" s="2"/>
      <c r="F24" s="2"/>
      <c r="G24" s="97" t="s">
        <v>2</v>
      </c>
    </row>
    <row r="25" spans="1:7" ht="5.25" customHeight="1" thickBot="1">
      <c r="A25" s="21"/>
      <c r="B25" s="91"/>
      <c r="C25" s="92"/>
      <c r="D25" s="93"/>
      <c r="E25" s="94"/>
      <c r="F25" s="94"/>
      <c r="G25" s="95"/>
    </row>
    <row r="26" spans="1:7" s="23" customFormat="1" ht="87" customHeight="1" thickBot="1">
      <c r="A26" s="3" t="s">
        <v>63</v>
      </c>
      <c r="B26" s="183"/>
      <c r="C26" s="184"/>
      <c r="D26" s="184"/>
      <c r="E26" s="184"/>
      <c r="F26" s="184"/>
      <c r="G26" s="185"/>
    </row>
    <row r="27" spans="1:7" s="23" customFormat="1" ht="112.5" customHeight="1" thickBot="1">
      <c r="A27" s="3" t="s">
        <v>64</v>
      </c>
      <c r="B27" s="183"/>
      <c r="C27" s="184"/>
      <c r="D27" s="184"/>
      <c r="E27" s="184"/>
      <c r="F27" s="184"/>
      <c r="G27" s="185"/>
    </row>
    <row r="28" spans="1:7" s="23" customFormat="1" ht="129.75" customHeight="1" thickBot="1">
      <c r="A28" s="3" t="s">
        <v>65</v>
      </c>
      <c r="B28" s="183"/>
      <c r="C28" s="184"/>
      <c r="D28" s="184"/>
      <c r="E28" s="184"/>
      <c r="F28" s="184"/>
      <c r="G28" s="185"/>
    </row>
    <row r="29" spans="1:7" ht="6" customHeight="1"/>
    <row r="30" spans="1:7" s="23" customFormat="1" ht="30" customHeight="1">
      <c r="A30" s="67"/>
      <c r="B30" s="68"/>
    </row>
    <row r="31" spans="1:7" s="23" customFormat="1" ht="30" customHeight="1">
      <c r="A31" s="67"/>
      <c r="B31" s="68"/>
    </row>
    <row r="32" spans="1:7" ht="6" hidden="1" customHeight="1" thickBot="1"/>
    <row r="37" spans="1:2" ht="4.5" customHeight="1">
      <c r="B37" s="1"/>
    </row>
    <row r="38" spans="1:2">
      <c r="A38" s="25"/>
      <c r="B38" s="24"/>
    </row>
  </sheetData>
  <mergeCells count="35">
    <mergeCell ref="D13:G13"/>
    <mergeCell ref="F14:G14"/>
    <mergeCell ref="F3:F4"/>
    <mergeCell ref="D5:D6"/>
    <mergeCell ref="F5:F6"/>
    <mergeCell ref="F7:F8"/>
    <mergeCell ref="G5:G6"/>
    <mergeCell ref="D7:D8"/>
    <mergeCell ref="E7:E8"/>
    <mergeCell ref="C17:G17"/>
    <mergeCell ref="C18:G18"/>
    <mergeCell ref="A17:B17"/>
    <mergeCell ref="A18:B18"/>
    <mergeCell ref="A19:B19"/>
    <mergeCell ref="A20:B20"/>
    <mergeCell ref="C19:G19"/>
    <mergeCell ref="C20:G20"/>
    <mergeCell ref="B26:G26"/>
    <mergeCell ref="B27:G27"/>
    <mergeCell ref="B28:G28"/>
    <mergeCell ref="A2:G2"/>
    <mergeCell ref="D3:D4"/>
    <mergeCell ref="E3:E4"/>
    <mergeCell ref="E5:E6"/>
    <mergeCell ref="F9:F10"/>
    <mergeCell ref="G9:G10"/>
    <mergeCell ref="G7:G8"/>
    <mergeCell ref="D9:D10"/>
    <mergeCell ref="E9:E10"/>
    <mergeCell ref="G3:G4"/>
    <mergeCell ref="A3:A10"/>
    <mergeCell ref="B3:B4"/>
    <mergeCell ref="B5:B6"/>
    <mergeCell ref="B7:B8"/>
    <mergeCell ref="B9:B10"/>
  </mergeCells>
  <printOptions horizontalCentered="1"/>
  <pageMargins left="0.23622047244094491" right="0.23622047244094491" top="0.74803149606299213" bottom="0.74803149606299213" header="0.31496062992125984" footer="0.31496062992125984"/>
  <pageSetup paperSize="9" scale="71" fitToHeight="0" orientation="landscape" r:id="rId1"/>
  <headerFooter>
    <oddFooter>&amp;L&amp;"Verdana,Bold"&amp;6University of Auckland, Health Safety and Wellbeing&amp;C&amp;"Verdana,Regular"&amp;6Page &amp;P of &amp;N&amp;R&amp;"Verdana,Regular"&amp;6hsw_risk_assessment_template_v4-0-2025-06-19.xls</oddFooter>
  </headerFooter>
  <rowBreaks count="2" manualBreakCount="2">
    <brk id="14" max="16383" man="1"/>
    <brk id="2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C6939-9AFD-4AFE-A1C9-9D53B39CAB8E}">
  <sheetPr>
    <tabColor rgb="FF00B0F0"/>
    <pageSetUpPr fitToPage="1"/>
  </sheetPr>
  <dimension ref="A1:K41"/>
  <sheetViews>
    <sheetView topLeftCell="A8" workbookViewId="0">
      <selection activeCell="R37" sqref="R37"/>
    </sheetView>
  </sheetViews>
  <sheetFormatPr defaultColWidth="8.7109375" defaultRowHeight="14.25"/>
  <cols>
    <col min="1" max="1" width="1.42578125" style="91" customWidth="1"/>
    <col min="2" max="9" width="8.7109375" style="8"/>
    <col min="10" max="10" width="23.5703125" style="8" customWidth="1"/>
    <col min="11" max="11" width="1.42578125" style="8" customWidth="1"/>
    <col min="12" max="16384" width="8.7109375" style="8"/>
  </cols>
  <sheetData>
    <row r="1" spans="2:11" ht="36" customHeight="1">
      <c r="B1" s="225" t="s">
        <v>66</v>
      </c>
      <c r="C1" s="226"/>
      <c r="D1" s="226"/>
      <c r="E1" s="226"/>
      <c r="F1" s="226"/>
      <c r="G1" s="226"/>
      <c r="H1" s="226"/>
      <c r="I1" s="226"/>
      <c r="J1" s="226"/>
      <c r="K1" s="91"/>
    </row>
    <row r="2" spans="2:11">
      <c r="B2" s="155"/>
      <c r="C2" s="155"/>
      <c r="D2" s="155"/>
      <c r="E2" s="155"/>
      <c r="F2" s="155"/>
      <c r="G2" s="155"/>
      <c r="H2" s="155"/>
      <c r="I2" s="155"/>
      <c r="J2" s="155"/>
      <c r="K2" s="91"/>
    </row>
    <row r="3" spans="2:11">
      <c r="K3" s="91"/>
    </row>
    <row r="4" spans="2:11">
      <c r="K4" s="91"/>
    </row>
    <row r="5" spans="2:11">
      <c r="K5" s="91"/>
    </row>
    <row r="6" spans="2:11">
      <c r="K6" s="91"/>
    </row>
    <row r="7" spans="2:11">
      <c r="K7" s="91"/>
    </row>
    <row r="8" spans="2:11">
      <c r="K8" s="91"/>
    </row>
    <row r="9" spans="2:11">
      <c r="K9" s="91"/>
    </row>
    <row r="10" spans="2:11">
      <c r="K10" s="91"/>
    </row>
    <row r="11" spans="2:11">
      <c r="K11" s="91"/>
    </row>
    <row r="12" spans="2:11">
      <c r="K12" s="91"/>
    </row>
    <row r="13" spans="2:11">
      <c r="K13" s="91"/>
    </row>
    <row r="14" spans="2:11">
      <c r="K14" s="91"/>
    </row>
    <row r="15" spans="2:11">
      <c r="K15" s="91"/>
    </row>
    <row r="16" spans="2:11">
      <c r="K16" s="91"/>
    </row>
    <row r="17" spans="1:11">
      <c r="K17" s="91"/>
    </row>
    <row r="18" spans="1:11">
      <c r="K18" s="91"/>
    </row>
    <row r="19" spans="1:11">
      <c r="K19" s="91"/>
    </row>
    <row r="20" spans="1:11">
      <c r="K20" s="91"/>
    </row>
    <row r="21" spans="1:11">
      <c r="K21" s="91"/>
    </row>
    <row r="22" spans="1:11">
      <c r="K22" s="91"/>
    </row>
    <row r="23" spans="1:11" ht="18" customHeight="1">
      <c r="K23" s="91"/>
    </row>
    <row r="24" spans="1:11" ht="16.5" customHeight="1">
      <c r="K24" s="91"/>
    </row>
    <row r="25" spans="1:11" ht="4.5" customHeight="1">
      <c r="K25" s="91"/>
    </row>
    <row r="26" spans="1:11" ht="83.1" customHeight="1">
      <c r="B26" s="224" t="s">
        <v>67</v>
      </c>
      <c r="C26" s="224"/>
      <c r="D26" s="224"/>
      <c r="E26" s="224"/>
      <c r="F26" s="224"/>
      <c r="G26" s="224"/>
      <c r="H26" s="224"/>
      <c r="I26" s="224"/>
      <c r="J26" s="224"/>
      <c r="K26" s="91"/>
    </row>
    <row r="27" spans="1:11">
      <c r="K27" s="91"/>
    </row>
    <row r="28" spans="1:11" ht="18">
      <c r="A28" s="91" t="s">
        <v>68</v>
      </c>
      <c r="B28" s="156" t="s">
        <v>68</v>
      </c>
      <c r="K28" s="91"/>
    </row>
    <row r="29" spans="1:11">
      <c r="A29" s="91" t="s">
        <v>69</v>
      </c>
      <c r="B29" s="8" t="s">
        <v>70</v>
      </c>
      <c r="K29" s="91"/>
    </row>
    <row r="30" spans="1:11" ht="7.5" customHeight="1">
      <c r="K30" s="91"/>
    </row>
    <row r="31" spans="1:11" ht="29.45" customHeight="1">
      <c r="A31" s="91" t="s">
        <v>71</v>
      </c>
      <c r="B31" s="156" t="s">
        <v>71</v>
      </c>
      <c r="K31" s="91"/>
    </row>
    <row r="32" spans="1:11" ht="17.45" customHeight="1">
      <c r="A32" s="91" t="s">
        <v>72</v>
      </c>
      <c r="B32" s="8" t="s">
        <v>72</v>
      </c>
      <c r="K32" s="91"/>
    </row>
    <row r="33" spans="1:11" ht="45.95" customHeight="1">
      <c r="A33" s="91" t="s">
        <v>73</v>
      </c>
      <c r="B33" s="223" t="s">
        <v>74</v>
      </c>
      <c r="C33" s="233"/>
      <c r="D33" s="233"/>
      <c r="E33" s="233"/>
      <c r="F33" s="233"/>
      <c r="G33" s="233"/>
      <c r="H33" s="233"/>
      <c r="I33" s="233"/>
      <c r="J33" s="233"/>
      <c r="K33" s="91"/>
    </row>
    <row r="34" spans="1:11" ht="45.6" customHeight="1">
      <c r="A34" s="91" t="s">
        <v>75</v>
      </c>
      <c r="B34" s="223" t="s">
        <v>76</v>
      </c>
      <c r="C34" s="233"/>
      <c r="D34" s="233"/>
      <c r="E34" s="233"/>
      <c r="F34" s="233"/>
      <c r="G34" s="233"/>
      <c r="H34" s="233"/>
      <c r="I34" s="233"/>
      <c r="J34" s="233"/>
      <c r="K34" s="91"/>
    </row>
    <row r="35" spans="1:11" ht="29.45" customHeight="1">
      <c r="A35" s="91" t="s">
        <v>77</v>
      </c>
      <c r="B35" s="223" t="s">
        <v>78</v>
      </c>
      <c r="C35" s="223"/>
      <c r="D35" s="223"/>
      <c r="E35" s="223"/>
      <c r="F35" s="223"/>
      <c r="G35" s="223"/>
      <c r="H35" s="223"/>
      <c r="I35" s="223"/>
      <c r="J35" s="223"/>
      <c r="K35" s="91"/>
    </row>
    <row r="36" spans="1:11" ht="29.45" customHeight="1">
      <c r="A36" s="91" t="s">
        <v>79</v>
      </c>
      <c r="B36" s="157" t="s">
        <v>79</v>
      </c>
      <c r="K36" s="91"/>
    </row>
    <row r="37" spans="1:11" ht="61.5" customHeight="1">
      <c r="A37" s="91" t="s">
        <v>80</v>
      </c>
      <c r="B37" s="223" t="s">
        <v>81</v>
      </c>
      <c r="C37" s="223"/>
      <c r="D37" s="223"/>
      <c r="E37" s="223"/>
      <c r="F37" s="223"/>
      <c r="G37" s="223"/>
      <c r="H37" s="223"/>
      <c r="I37" s="223"/>
      <c r="J37" s="223"/>
      <c r="K37" s="91"/>
    </row>
    <row r="38" spans="1:11" ht="29.45" customHeight="1">
      <c r="A38" s="91" t="s">
        <v>82</v>
      </c>
      <c r="B38" s="157" t="s">
        <v>82</v>
      </c>
      <c r="K38" s="91"/>
    </row>
    <row r="39" spans="1:11" ht="60.6" customHeight="1">
      <c r="A39" s="91" t="s">
        <v>83</v>
      </c>
      <c r="B39" s="223" t="s">
        <v>84</v>
      </c>
      <c r="C39" s="223"/>
      <c r="D39" s="223"/>
      <c r="E39" s="223"/>
      <c r="F39" s="223"/>
      <c r="G39" s="223"/>
      <c r="H39" s="223"/>
      <c r="I39" s="223"/>
      <c r="J39" s="223"/>
      <c r="K39" s="91"/>
    </row>
    <row r="40" spans="1:11" ht="8.4499999999999993" customHeight="1">
      <c r="K40" s="91"/>
    </row>
    <row r="41" spans="1:11">
      <c r="B41" s="91"/>
      <c r="C41" s="91"/>
      <c r="D41" s="91"/>
      <c r="E41" s="91"/>
      <c r="F41" s="91"/>
      <c r="G41" s="91"/>
      <c r="H41" s="91"/>
      <c r="I41" s="91"/>
      <c r="J41" s="91"/>
      <c r="K41" s="91"/>
    </row>
  </sheetData>
  <mergeCells count="7">
    <mergeCell ref="B37:J37"/>
    <mergeCell ref="B39:J39"/>
    <mergeCell ref="B26:J26"/>
    <mergeCell ref="B1:J1"/>
    <mergeCell ref="B33:J33"/>
    <mergeCell ref="B34:J34"/>
    <mergeCell ref="B35:J35"/>
  </mergeCells>
  <pageMargins left="0.7" right="0.7" top="0.75" bottom="0.75" header="0.3" footer="0.3"/>
  <pageSetup paperSize="9" scale="86"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89A93-1835-467B-8DB5-C1EEBAD50599}">
  <sheetPr>
    <tabColor theme="0" tint="-0.249977111117893"/>
  </sheetPr>
  <dimension ref="A1:E83"/>
  <sheetViews>
    <sheetView zoomScaleNormal="100" workbookViewId="0">
      <selection activeCell="D16" sqref="D16"/>
    </sheetView>
  </sheetViews>
  <sheetFormatPr defaultColWidth="9.140625" defaultRowHeight="14.25"/>
  <cols>
    <col min="1" max="1" width="11.28515625" style="8" customWidth="1"/>
    <col min="2" max="2" width="24.85546875" style="13" customWidth="1"/>
    <col min="3" max="3" width="88" style="8" customWidth="1"/>
    <col min="4" max="4" width="16.5703125" style="8" customWidth="1"/>
    <col min="5" max="5" width="15" style="30" customWidth="1"/>
    <col min="6" max="6" width="12.5703125" style="8" bestFit="1" customWidth="1"/>
    <col min="7" max="7" width="16.7109375" style="8" bestFit="1" customWidth="1"/>
    <col min="8" max="16384" width="9.140625" style="8"/>
  </cols>
  <sheetData>
    <row r="1" spans="1:5" ht="15" thickBot="1"/>
    <row r="2" spans="1:5" ht="23.25" thickBot="1">
      <c r="A2" s="9" t="s">
        <v>85</v>
      </c>
      <c r="B2" s="38"/>
      <c r="C2" s="39"/>
    </row>
    <row r="3" spans="1:5" ht="33" thickBot="1">
      <c r="A3" s="40" t="s">
        <v>86</v>
      </c>
      <c r="B3" s="41"/>
      <c r="C3" s="11"/>
    </row>
    <row r="4" spans="1:5">
      <c r="A4" s="26"/>
      <c r="B4" s="27"/>
      <c r="C4" s="28"/>
    </row>
    <row r="5" spans="1:5">
      <c r="A5" s="29" t="s">
        <v>87</v>
      </c>
      <c r="B5" s="30" t="s">
        <v>88</v>
      </c>
      <c r="C5" s="31"/>
    </row>
    <row r="6" spans="1:5">
      <c r="A6" s="29" t="s">
        <v>89</v>
      </c>
      <c r="B6" s="30">
        <v>5</v>
      </c>
      <c r="C6" s="31"/>
    </row>
    <row r="7" spans="1:5">
      <c r="A7" s="29" t="s">
        <v>90</v>
      </c>
      <c r="B7" s="32">
        <v>46112</v>
      </c>
      <c r="C7" s="31"/>
    </row>
    <row r="8" spans="1:5">
      <c r="A8" s="33" t="s">
        <v>91</v>
      </c>
      <c r="B8" s="34"/>
      <c r="C8" s="31"/>
    </row>
    <row r="9" spans="1:5" ht="15" thickBot="1">
      <c r="A9" s="35"/>
      <c r="B9" s="36"/>
      <c r="C9" s="37"/>
    </row>
    <row r="10" spans="1:5" ht="15" thickBot="1">
      <c r="A10" s="42" t="s">
        <v>92</v>
      </c>
      <c r="B10" s="43" t="s">
        <v>93</v>
      </c>
      <c r="C10" s="44" t="s">
        <v>93</v>
      </c>
    </row>
    <row r="11" spans="1:5" s="12" customFormat="1" ht="26.25" thickBot="1">
      <c r="A11" s="17">
        <v>1</v>
      </c>
      <c r="B11" s="18" t="s">
        <v>94</v>
      </c>
      <c r="C11" s="19" t="s">
        <v>95</v>
      </c>
      <c r="E11" s="69"/>
    </row>
    <row r="12" spans="1:5" s="12" customFormat="1" ht="26.25" thickBot="1">
      <c r="A12" s="17">
        <v>2</v>
      </c>
      <c r="B12" s="18" t="s">
        <v>96</v>
      </c>
      <c r="C12" s="19" t="s">
        <v>97</v>
      </c>
      <c r="E12" s="69"/>
    </row>
    <row r="13" spans="1:5" s="12" customFormat="1" ht="13.5" thickBot="1">
      <c r="A13" s="17">
        <v>3</v>
      </c>
      <c r="B13" s="18" t="s">
        <v>98</v>
      </c>
      <c r="C13" s="19" t="s">
        <v>99</v>
      </c>
      <c r="E13" s="69"/>
    </row>
    <row r="14" spans="1:5" s="12" customFormat="1" ht="13.5" thickBot="1">
      <c r="A14" s="17">
        <v>4</v>
      </c>
      <c r="B14" s="18"/>
      <c r="C14" s="19"/>
      <c r="E14" s="69"/>
    </row>
    <row r="15" spans="1:5">
      <c r="A15" s="14"/>
      <c r="B15" s="15"/>
      <c r="C15" s="16"/>
    </row>
    <row r="16" spans="1:5" ht="15" thickBot="1">
      <c r="A16" s="14"/>
      <c r="B16" s="15"/>
      <c r="C16" s="16"/>
    </row>
    <row r="17" spans="1:5" ht="15" thickBot="1">
      <c r="A17" s="42" t="s">
        <v>100</v>
      </c>
      <c r="B17" s="43" t="s">
        <v>93</v>
      </c>
      <c r="C17" s="44" t="s">
        <v>93</v>
      </c>
    </row>
    <row r="18" spans="1:5" s="12" customFormat="1" ht="26.25" thickBot="1">
      <c r="A18" s="72" t="s">
        <v>101</v>
      </c>
      <c r="B18" s="18" t="s">
        <v>102</v>
      </c>
      <c r="C18" s="19" t="s">
        <v>103</v>
      </c>
      <c r="E18" s="69"/>
    </row>
    <row r="19" spans="1:5" s="12" customFormat="1" ht="13.5" thickBot="1">
      <c r="A19" s="17">
        <v>4.0999999999999996</v>
      </c>
      <c r="B19" s="18" t="s">
        <v>104</v>
      </c>
      <c r="C19" s="19" t="s">
        <v>105</v>
      </c>
      <c r="E19" s="69"/>
    </row>
    <row r="20" spans="1:5" s="12" customFormat="1" ht="13.5" thickBot="1">
      <c r="A20" s="72" t="s">
        <v>106</v>
      </c>
      <c r="B20" s="18" t="s">
        <v>107</v>
      </c>
      <c r="C20" s="19" t="s">
        <v>108</v>
      </c>
      <c r="E20" s="69"/>
    </row>
    <row r="21" spans="1:5" s="12" customFormat="1" ht="13.5" thickBot="1">
      <c r="A21" s="72"/>
      <c r="B21" s="18"/>
      <c r="C21" s="19"/>
      <c r="E21" s="69"/>
    </row>
    <row r="22" spans="1:5" s="12" customFormat="1" ht="13.5" thickBot="1">
      <c r="A22" s="17"/>
      <c r="B22" s="18"/>
      <c r="C22" s="19"/>
      <c r="E22" s="69"/>
    </row>
    <row r="23" spans="1:5" ht="15" thickBot="1">
      <c r="A23" s="74" t="s">
        <v>109</v>
      </c>
      <c r="B23" s="43"/>
      <c r="C23" s="44"/>
    </row>
    <row r="24" spans="1:5" ht="15" thickBot="1">
      <c r="A24" s="65" t="s">
        <v>36</v>
      </c>
      <c r="B24" s="65" t="s">
        <v>36</v>
      </c>
      <c r="C24" s="65" t="s">
        <v>36</v>
      </c>
    </row>
    <row r="25" spans="1:5" ht="15" thickBot="1">
      <c r="A25" s="65" t="s">
        <v>36</v>
      </c>
      <c r="B25" s="65" t="s">
        <v>35</v>
      </c>
      <c r="C25" s="65" t="s">
        <v>36</v>
      </c>
    </row>
    <row r="26" spans="1:5" ht="15" thickBot="1">
      <c r="A26" s="65" t="s">
        <v>36</v>
      </c>
      <c r="B26" s="65" t="s">
        <v>34</v>
      </c>
      <c r="C26" s="65" t="s">
        <v>36</v>
      </c>
    </row>
    <row r="27" spans="1:5" ht="15" thickBot="1">
      <c r="A27" s="65" t="s">
        <v>36</v>
      </c>
      <c r="B27" s="65" t="s">
        <v>54</v>
      </c>
      <c r="C27" s="65" t="s">
        <v>36</v>
      </c>
    </row>
    <row r="28" spans="1:5" ht="15" thickBot="1">
      <c r="A28" s="65" t="s">
        <v>36</v>
      </c>
      <c r="B28" s="65" t="s">
        <v>55</v>
      </c>
      <c r="C28" s="65" t="s">
        <v>36</v>
      </c>
    </row>
    <row r="29" spans="1:5" ht="15" thickBot="1">
      <c r="A29" s="65" t="s">
        <v>52</v>
      </c>
      <c r="B29" s="65" t="s">
        <v>36</v>
      </c>
      <c r="C29" s="65" t="s">
        <v>36</v>
      </c>
      <c r="E29" s="8"/>
    </row>
    <row r="30" spans="1:5" ht="15" thickBot="1">
      <c r="A30" s="65" t="s">
        <v>52</v>
      </c>
      <c r="B30" s="65" t="s">
        <v>35</v>
      </c>
      <c r="C30" s="64" t="s">
        <v>49</v>
      </c>
      <c r="E30" s="8"/>
    </row>
    <row r="31" spans="1:5" ht="15" thickBot="1">
      <c r="A31" s="65" t="s">
        <v>52</v>
      </c>
      <c r="B31" s="65" t="s">
        <v>34</v>
      </c>
      <c r="C31" s="64" t="s">
        <v>49</v>
      </c>
      <c r="E31" s="8"/>
    </row>
    <row r="32" spans="1:5" ht="15" thickBot="1">
      <c r="A32" s="65" t="s">
        <v>52</v>
      </c>
      <c r="B32" s="65" t="s">
        <v>54</v>
      </c>
      <c r="C32" s="60" t="s">
        <v>41</v>
      </c>
      <c r="E32" s="8"/>
    </row>
    <row r="33" spans="1:5" ht="15" thickBot="1">
      <c r="A33" s="65" t="s">
        <v>52</v>
      </c>
      <c r="B33" s="65" t="s">
        <v>55</v>
      </c>
      <c r="C33" s="60" t="s">
        <v>41</v>
      </c>
      <c r="E33" s="8"/>
    </row>
    <row r="34" spans="1:5" ht="15" thickBot="1">
      <c r="A34" s="65" t="s">
        <v>33</v>
      </c>
      <c r="B34" s="65" t="s">
        <v>36</v>
      </c>
      <c r="C34" s="65" t="s">
        <v>36</v>
      </c>
      <c r="E34" s="8"/>
    </row>
    <row r="35" spans="1:5" ht="15" thickBot="1">
      <c r="A35" s="65" t="s">
        <v>33</v>
      </c>
      <c r="B35" s="65" t="s">
        <v>35</v>
      </c>
      <c r="C35" s="64" t="s">
        <v>49</v>
      </c>
      <c r="E35" s="8"/>
    </row>
    <row r="36" spans="1:5" ht="15" thickBot="1">
      <c r="A36" s="65" t="s">
        <v>33</v>
      </c>
      <c r="B36" s="65" t="s">
        <v>34</v>
      </c>
      <c r="C36" s="60" t="s">
        <v>41</v>
      </c>
      <c r="E36" s="8"/>
    </row>
    <row r="37" spans="1:5" ht="15" thickBot="1">
      <c r="A37" s="65" t="s">
        <v>33</v>
      </c>
      <c r="B37" s="65" t="s">
        <v>54</v>
      </c>
      <c r="C37" s="61" t="s">
        <v>42</v>
      </c>
      <c r="E37" s="8"/>
    </row>
    <row r="38" spans="1:5" ht="15" thickBot="1">
      <c r="A38" s="65" t="s">
        <v>33</v>
      </c>
      <c r="B38" s="65" t="s">
        <v>55</v>
      </c>
      <c r="C38" s="61" t="s">
        <v>42</v>
      </c>
      <c r="E38" s="8"/>
    </row>
    <row r="39" spans="1:5" ht="15" thickBot="1">
      <c r="A39" s="65" t="s">
        <v>46</v>
      </c>
      <c r="B39" s="65" t="s">
        <v>36</v>
      </c>
      <c r="C39" s="65" t="s">
        <v>36</v>
      </c>
      <c r="E39" s="8"/>
    </row>
    <row r="40" spans="1:5" ht="15" thickBot="1">
      <c r="A40" s="65" t="s">
        <v>46</v>
      </c>
      <c r="B40" s="65" t="s">
        <v>35</v>
      </c>
      <c r="C40" s="60" t="s">
        <v>41</v>
      </c>
      <c r="E40" s="8"/>
    </row>
    <row r="41" spans="1:5" ht="15" thickBot="1">
      <c r="A41" s="65" t="s">
        <v>46</v>
      </c>
      <c r="B41" s="65" t="s">
        <v>34</v>
      </c>
      <c r="C41" s="61" t="s">
        <v>42</v>
      </c>
      <c r="E41" s="8"/>
    </row>
    <row r="42" spans="1:5" ht="15" thickBot="1">
      <c r="A42" s="65" t="s">
        <v>46</v>
      </c>
      <c r="B42" s="65" t="s">
        <v>54</v>
      </c>
      <c r="C42" s="61" t="s">
        <v>42</v>
      </c>
      <c r="E42" s="8"/>
    </row>
    <row r="43" spans="1:5" ht="15" thickBot="1">
      <c r="A43" s="65" t="s">
        <v>46</v>
      </c>
      <c r="B43" s="65" t="s">
        <v>55</v>
      </c>
      <c r="C43" s="62" t="s">
        <v>43</v>
      </c>
      <c r="E43" s="8"/>
    </row>
    <row r="44" spans="1:5" ht="15" thickBot="1">
      <c r="A44" s="65" t="s">
        <v>110</v>
      </c>
      <c r="B44" s="65" t="s">
        <v>36</v>
      </c>
      <c r="C44" s="65" t="s">
        <v>36</v>
      </c>
      <c r="E44" s="8"/>
    </row>
    <row r="45" spans="1:5" ht="15" thickBot="1">
      <c r="A45" s="65" t="s">
        <v>110</v>
      </c>
      <c r="B45" s="65" t="s">
        <v>35</v>
      </c>
      <c r="C45" s="60" t="s">
        <v>41</v>
      </c>
      <c r="E45" s="8"/>
    </row>
    <row r="46" spans="1:5" ht="15" thickBot="1">
      <c r="A46" s="65" t="s">
        <v>110</v>
      </c>
      <c r="B46" s="65" t="s">
        <v>34</v>
      </c>
      <c r="C46" s="61" t="s">
        <v>42</v>
      </c>
      <c r="E46" s="8"/>
    </row>
    <row r="47" spans="1:5" ht="15" thickBot="1">
      <c r="A47" s="65" t="s">
        <v>110</v>
      </c>
      <c r="B47" s="65" t="s">
        <v>54</v>
      </c>
      <c r="C47" s="62" t="s">
        <v>43</v>
      </c>
      <c r="E47" s="8"/>
    </row>
    <row r="48" spans="1:5" ht="15" thickBot="1">
      <c r="A48" s="71" t="s">
        <v>110</v>
      </c>
      <c r="B48" s="71" t="s">
        <v>55</v>
      </c>
      <c r="C48" s="63" t="s">
        <v>43</v>
      </c>
      <c r="E48" s="8"/>
    </row>
    <row r="49" spans="1:5" ht="15" thickBot="1">
      <c r="A49" s="74" t="s">
        <v>111</v>
      </c>
      <c r="B49" s="43"/>
      <c r="C49" s="44"/>
    </row>
    <row r="50" spans="1:5" ht="15" thickBot="1">
      <c r="A50" s="65" t="s">
        <v>36</v>
      </c>
      <c r="B50" s="65" t="s">
        <v>36</v>
      </c>
      <c r="C50" s="62" t="s">
        <v>43</v>
      </c>
    </row>
    <row r="51" spans="1:5" ht="15" thickBot="1">
      <c r="A51" s="65" t="s">
        <v>52</v>
      </c>
      <c r="B51" s="65" t="s">
        <v>35</v>
      </c>
      <c r="C51" s="61" t="s">
        <v>42</v>
      </c>
    </row>
    <row r="52" spans="1:5" ht="15" thickBot="1">
      <c r="A52" s="65" t="s">
        <v>33</v>
      </c>
      <c r="B52" s="65" t="s">
        <v>34</v>
      </c>
      <c r="C52" s="60" t="s">
        <v>41</v>
      </c>
    </row>
    <row r="53" spans="1:5" ht="15" thickBot="1">
      <c r="A53" s="65" t="s">
        <v>46</v>
      </c>
      <c r="B53" s="65" t="s">
        <v>54</v>
      </c>
      <c r="C53" s="64" t="s">
        <v>49</v>
      </c>
    </row>
    <row r="54" spans="1:5" ht="15" thickBot="1">
      <c r="A54" s="71" t="s">
        <v>110</v>
      </c>
      <c r="B54" s="71" t="s">
        <v>55</v>
      </c>
      <c r="C54" s="90" t="s">
        <v>36</v>
      </c>
    </row>
    <row r="55" spans="1:5" ht="15" thickBot="1">
      <c r="A55" s="74" t="s">
        <v>112</v>
      </c>
      <c r="B55" s="43"/>
      <c r="C55" s="44"/>
    </row>
    <row r="56" spans="1:5" ht="15" thickBot="1">
      <c r="A56" s="75" t="s">
        <v>113</v>
      </c>
    </row>
    <row r="57" spans="1:5" ht="15" thickBot="1">
      <c r="A57" s="76"/>
    </row>
    <row r="58" spans="1:5" ht="15" thickBot="1">
      <c r="A58" s="74" t="s">
        <v>114</v>
      </c>
      <c r="B58" s="43"/>
      <c r="C58" s="44"/>
    </row>
    <row r="59" spans="1:5" ht="15" thickBot="1">
      <c r="A59" s="65" t="s">
        <v>36</v>
      </c>
      <c r="B59" s="65" t="s">
        <v>36</v>
      </c>
      <c r="C59" s="65" t="s">
        <v>32</v>
      </c>
    </row>
    <row r="60" spans="1:5" ht="15" thickBot="1">
      <c r="A60" s="65" t="s">
        <v>36</v>
      </c>
      <c r="B60" s="65" t="s">
        <v>35</v>
      </c>
      <c r="C60" s="65" t="s">
        <v>32</v>
      </c>
    </row>
    <row r="61" spans="1:5" ht="15" thickBot="1">
      <c r="A61" s="65" t="s">
        <v>36</v>
      </c>
      <c r="B61" s="65" t="s">
        <v>34</v>
      </c>
      <c r="C61" s="65" t="s">
        <v>32</v>
      </c>
    </row>
    <row r="62" spans="1:5" ht="15" thickBot="1">
      <c r="A62" s="65" t="s">
        <v>36</v>
      </c>
      <c r="B62" s="65" t="s">
        <v>54</v>
      </c>
      <c r="C62" s="65" t="s">
        <v>113</v>
      </c>
    </row>
    <row r="63" spans="1:5" ht="15" thickBot="1">
      <c r="A63" s="65" t="s">
        <v>36</v>
      </c>
      <c r="B63" s="65" t="s">
        <v>55</v>
      </c>
      <c r="C63" s="65" t="s">
        <v>113</v>
      </c>
    </row>
    <row r="64" spans="1:5" ht="15" thickBot="1">
      <c r="A64" s="65" t="s">
        <v>52</v>
      </c>
      <c r="B64" s="65" t="s">
        <v>36</v>
      </c>
      <c r="C64" s="65" t="s">
        <v>32</v>
      </c>
      <c r="E64" s="8"/>
    </row>
    <row r="65" spans="1:5" ht="15" thickBot="1">
      <c r="A65" s="65" t="s">
        <v>52</v>
      </c>
      <c r="B65" s="65" t="s">
        <v>35</v>
      </c>
      <c r="C65" s="65" t="s">
        <v>32</v>
      </c>
      <c r="E65" s="8"/>
    </row>
    <row r="66" spans="1:5" ht="15" thickBot="1">
      <c r="A66" s="65" t="s">
        <v>52</v>
      </c>
      <c r="B66" s="65" t="s">
        <v>34</v>
      </c>
      <c r="C66" s="65" t="s">
        <v>32</v>
      </c>
      <c r="E66" s="8"/>
    </row>
    <row r="67" spans="1:5" ht="15" thickBot="1">
      <c r="A67" s="65" t="s">
        <v>52</v>
      </c>
      <c r="B67" s="65" t="s">
        <v>54</v>
      </c>
      <c r="C67" s="65" t="s">
        <v>32</v>
      </c>
      <c r="E67" s="8"/>
    </row>
    <row r="68" spans="1:5" ht="15" thickBot="1">
      <c r="A68" s="65" t="s">
        <v>52</v>
      </c>
      <c r="B68" s="65" t="s">
        <v>55</v>
      </c>
      <c r="C68" s="65" t="s">
        <v>32</v>
      </c>
      <c r="E68" s="8"/>
    </row>
    <row r="69" spans="1:5" ht="15" thickBot="1">
      <c r="A69" s="65" t="s">
        <v>33</v>
      </c>
      <c r="B69" s="65" t="s">
        <v>36</v>
      </c>
      <c r="C69" s="65" t="s">
        <v>32</v>
      </c>
      <c r="E69" s="8"/>
    </row>
    <row r="70" spans="1:5" ht="15" thickBot="1">
      <c r="A70" s="65" t="s">
        <v>33</v>
      </c>
      <c r="B70" s="65" t="s">
        <v>35</v>
      </c>
      <c r="C70" s="65" t="s">
        <v>32</v>
      </c>
      <c r="E70" s="8"/>
    </row>
    <row r="71" spans="1:5" ht="15" thickBot="1">
      <c r="A71" s="65" t="s">
        <v>33</v>
      </c>
      <c r="B71" s="65" t="s">
        <v>34</v>
      </c>
      <c r="C71" s="65" t="s">
        <v>32</v>
      </c>
      <c r="E71" s="8"/>
    </row>
    <row r="72" spans="1:5" ht="15" thickBot="1">
      <c r="A72" s="65" t="s">
        <v>33</v>
      </c>
      <c r="B72" s="65" t="s">
        <v>54</v>
      </c>
      <c r="C72" s="65" t="s">
        <v>113</v>
      </c>
      <c r="E72" s="8"/>
    </row>
    <row r="73" spans="1:5" ht="15" thickBot="1">
      <c r="A73" s="65" t="s">
        <v>33</v>
      </c>
      <c r="B73" s="65" t="s">
        <v>55</v>
      </c>
      <c r="C73" s="65" t="s">
        <v>113</v>
      </c>
      <c r="E73" s="8"/>
    </row>
    <row r="74" spans="1:5" ht="15" thickBot="1">
      <c r="A74" s="65" t="s">
        <v>46</v>
      </c>
      <c r="B74" s="65" t="s">
        <v>36</v>
      </c>
      <c r="C74" s="65" t="s">
        <v>32</v>
      </c>
      <c r="E74" s="8"/>
    </row>
    <row r="75" spans="1:5" ht="15" thickBot="1">
      <c r="A75" s="65" t="s">
        <v>46</v>
      </c>
      <c r="B75" s="65" t="s">
        <v>35</v>
      </c>
      <c r="C75" s="65" t="s">
        <v>32</v>
      </c>
      <c r="E75" s="8"/>
    </row>
    <row r="76" spans="1:5" ht="15" thickBot="1">
      <c r="A76" s="65" t="s">
        <v>46</v>
      </c>
      <c r="B76" s="65" t="s">
        <v>34</v>
      </c>
      <c r="C76" s="65" t="s">
        <v>32</v>
      </c>
      <c r="E76" s="8"/>
    </row>
    <row r="77" spans="1:5" ht="15" thickBot="1">
      <c r="A77" s="65" t="s">
        <v>46</v>
      </c>
      <c r="B77" s="65" t="s">
        <v>54</v>
      </c>
      <c r="C77" s="65" t="s">
        <v>113</v>
      </c>
      <c r="E77" s="8"/>
    </row>
    <row r="78" spans="1:5" ht="15" thickBot="1">
      <c r="A78" s="65" t="s">
        <v>46</v>
      </c>
      <c r="B78" s="65" t="s">
        <v>55</v>
      </c>
      <c r="C78" s="65" t="s">
        <v>113</v>
      </c>
      <c r="E78" s="8"/>
    </row>
    <row r="79" spans="1:5" ht="15" thickBot="1">
      <c r="A79" s="65" t="s">
        <v>110</v>
      </c>
      <c r="B79" s="65" t="s">
        <v>36</v>
      </c>
      <c r="C79" s="65" t="s">
        <v>32</v>
      </c>
      <c r="E79" s="8"/>
    </row>
    <row r="80" spans="1:5" ht="15" thickBot="1">
      <c r="A80" s="65" t="s">
        <v>110</v>
      </c>
      <c r="B80" s="65" t="s">
        <v>35</v>
      </c>
      <c r="C80" s="65" t="s">
        <v>32</v>
      </c>
      <c r="E80" s="8"/>
    </row>
    <row r="81" spans="1:5" ht="15" thickBot="1">
      <c r="A81" s="65" t="s">
        <v>110</v>
      </c>
      <c r="B81" s="65" t="s">
        <v>34</v>
      </c>
      <c r="C81" s="65" t="s">
        <v>32</v>
      </c>
      <c r="E81" s="8"/>
    </row>
    <row r="82" spans="1:5" ht="15" thickBot="1">
      <c r="A82" s="65" t="s">
        <v>110</v>
      </c>
      <c r="B82" s="65" t="s">
        <v>54</v>
      </c>
      <c r="C82" s="65" t="s">
        <v>113</v>
      </c>
      <c r="E82" s="8"/>
    </row>
    <row r="83" spans="1:5" ht="15" thickBot="1">
      <c r="A83" s="71" t="s">
        <v>110</v>
      </c>
      <c r="B83" s="71" t="s">
        <v>55</v>
      </c>
      <c r="C83" s="71" t="s">
        <v>113</v>
      </c>
      <c r="E83" s="8"/>
    </row>
  </sheetData>
  <pageMargins left="0.23622047244094491" right="0.23622047244094491" top="0.74803149606299213" bottom="0.74803149606299213" header="0.31496062992125984" footer="0.31496062992125984"/>
  <pageSetup paperSize="9" orientation="landscape" r:id="rId1"/>
  <headerFooter>
    <oddFooter>&amp;L&amp;8University of Auckland, Health Safety &amp; Wellbeing&amp;C&amp;7Page &amp;P of &amp;N&amp;R&amp;8hsw_risk_assessment_template_v3-2--2021-08-02.xls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ED599889B96F84D977117BDE15E319E" ma:contentTypeVersion="20" ma:contentTypeDescription="Create a new document." ma:contentTypeScope="" ma:versionID="a48163669e5ae3ced49e4c9771413096">
  <xsd:schema xmlns:xsd="http://www.w3.org/2001/XMLSchema" xmlns:xs="http://www.w3.org/2001/XMLSchema" xmlns:p="http://schemas.microsoft.com/office/2006/metadata/properties" xmlns:ns2="531e58f1-7c65-44d4-9637-4071e2b28053" xmlns:ns3="f64e3d3f-72b0-45ee-8831-037908ad7a4a" xmlns:ns4="d800a5cf-5799-495b-9b49-f15f7ad25ed9" targetNamespace="http://schemas.microsoft.com/office/2006/metadata/properties" ma:root="true" ma:fieldsID="68ce672a3e43438303e5601cfdfbd652" ns2:_="" ns3:_="" ns4:_="">
    <xsd:import namespace="531e58f1-7c65-44d4-9637-4071e2b28053"/>
    <xsd:import namespace="f64e3d3f-72b0-45ee-8831-037908ad7a4a"/>
    <xsd:import namespace="d800a5cf-5799-495b-9b49-f15f7ad25ed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1e58f1-7c65-44d4-9637-4071e2b280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5e9cd7a-283a-407b-9b45-84d2c2056e0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e3d3f-72b0-45ee-8831-037908ad7a4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00a5cf-5799-495b-9b49-f15f7ad25ed9"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ca27c69-5336-4914-a612-e58d9c129227}" ma:internalName="TaxCatchAll" ma:showField="CatchAllData" ma:web="f64e3d3f-72b0-45ee-8831-037908ad7a4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f64e3d3f-72b0-45ee-8831-037908ad7a4a">
      <UserInfo>
        <DisplayName>Ray Gilbert</DisplayName>
        <AccountId>11</AccountId>
        <AccountType/>
      </UserInfo>
      <UserInfo>
        <DisplayName>Eric Thorstensen</DisplayName>
        <AccountId>10</AccountId>
        <AccountType/>
      </UserInfo>
      <UserInfo>
        <DisplayName>David Jenkinson</DisplayName>
        <AccountId>12</AccountId>
        <AccountType/>
      </UserInfo>
      <UserInfo>
        <DisplayName>Yantao Song</DisplayName>
        <AccountId>13</AccountId>
        <AccountType/>
      </UserInfo>
      <UserInfo>
        <DisplayName>Tracey McGall</DisplayName>
        <AccountId>15</AccountId>
        <AccountType/>
      </UserInfo>
      <UserInfo>
        <DisplayName>Dave Lewis</DisplayName>
        <AccountId>16</AccountId>
        <AccountType/>
      </UserInfo>
      <UserInfo>
        <DisplayName>Angus Clark</DisplayName>
        <AccountId>17</AccountId>
        <AccountType/>
      </UserInfo>
    </SharedWithUsers>
    <lcf76f155ced4ddcb4097134ff3c332f xmlns="531e58f1-7c65-44d4-9637-4071e2b28053">
      <Terms xmlns="http://schemas.microsoft.com/office/infopath/2007/PartnerControls"/>
    </lcf76f155ced4ddcb4097134ff3c332f>
    <TaxCatchAll xmlns="d800a5cf-5799-495b-9b49-f15f7ad25ed9" xsi:nil="true"/>
  </documentManagement>
</p:properties>
</file>

<file path=customXml/itemProps1.xml><?xml version="1.0" encoding="utf-8"?>
<ds:datastoreItem xmlns:ds="http://schemas.openxmlformats.org/officeDocument/2006/customXml" ds:itemID="{0B14BED8-D10B-4196-AC2D-E02FD1DB1017}"/>
</file>

<file path=customXml/itemProps2.xml><?xml version="1.0" encoding="utf-8"?>
<ds:datastoreItem xmlns:ds="http://schemas.openxmlformats.org/officeDocument/2006/customXml" ds:itemID="{048E4855-93B0-4338-9B13-A53FA52BD740}"/>
</file>

<file path=customXml/itemProps3.xml><?xml version="1.0" encoding="utf-8"?>
<ds:datastoreItem xmlns:ds="http://schemas.openxmlformats.org/officeDocument/2006/customXml" ds:itemID="{D99598EF-57E6-4379-8498-4DFBEE920B4C}"/>
</file>

<file path=docMetadata/LabelInfo.xml><?xml version="1.0" encoding="utf-8"?>
<clbl:labelList xmlns:clbl="http://schemas.microsoft.com/office/2020/mipLabelMetadata">
  <clbl:label id="{d1b36e95-0d50-42e9-958f-b63fa906beaa}" enabled="0" method="" siteId="{d1b36e95-0d50-42e9-958f-b63fa906beaa}"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Howard Fox</dc:creator>
  <cp:keywords/>
  <dc:description/>
  <cp:lastModifiedBy>Howard Fox</cp:lastModifiedBy>
  <cp:revision/>
  <dcterms:created xsi:type="dcterms:W3CDTF">2021-06-13T22:21:27Z</dcterms:created>
  <dcterms:modified xsi:type="dcterms:W3CDTF">2026-05-15T00:51:06Z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96 96 1920 1200</vt:lpwstr>
  </property>
  <property fmtid="{D5CDD505-2E9C-101B-9397-08002B2CF9AE}" pid="3" name="ContentTypeId">
    <vt:lpwstr>0x0101001ED599889B96F84D977117BDE15E319E</vt:lpwstr>
  </property>
  <property fmtid="{D5CDD505-2E9C-101B-9397-08002B2CF9AE}" pid="4" name="MediaServiceImageTags">
    <vt:lpwstr/>
  </property>
</Properties>
</file>