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uoa.sharepoint.com/sites/UoA_HSWTeam_Grpo365/Shared Documents/05.26 Risk Management/Risk Assessment Template V6 - 2026/"/>
    </mc:Choice>
  </mc:AlternateContent>
  <xr:revisionPtr revIDLastSave="586" documentId="8_{850ACAD0-CF87-4700-B3A9-2F94F2AB92D3}" xr6:coauthVersionLast="47" xr6:coauthVersionMax="47" xr10:uidLastSave="{DF4D92E2-09F0-4B89-924E-24CFB950ADBA}"/>
  <bookViews>
    <workbookView xWindow="-120" yWindow="-120" windowWidth="29040" windowHeight="15720" tabRatio="603" activeTab="1" xr2:uid="{5817CD1A-7EB8-4D62-862C-9392842208D1}"/>
  </bookViews>
  <sheets>
    <sheet name="Instructions" sheetId="10" r:id="rId1"/>
    <sheet name="Risk Assessment" sheetId="6" r:id="rId2"/>
    <sheet name="Hazard Categories" sheetId="9" r:id="rId3"/>
    <sheet name="Risk Matrix" sheetId="4" r:id="rId4"/>
    <sheet name="Hierarchy of Controls" sheetId="5" r:id="rId5"/>
    <sheet name="Notes" sheetId="11" r:id="rId6"/>
  </sheets>
  <definedNames>
    <definedName name="_xlnm._FilterDatabase" localSheetId="1" hidden="1">'Risk Assessment'!$A$8:$O$8</definedName>
    <definedName name="Check1" localSheetId="1">'Risk Assessment'!#REF!</definedName>
    <definedName name="_xlnm.Print_Area" localSheetId="1">'Risk Assessment'!$A$1:$N$25</definedName>
    <definedName name="_xlnm.Print_Area" localSheetId="3">'Risk Matrix'!$A$1:$G$28</definedName>
    <definedName name="_xlnm.Print_Titles" localSheetId="3">'Risk Matrix'!$1:$2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6" l="1" a="1"/>
  <c r="F10" i="6" s="1"/>
  <c r="F11" i="6" a="1"/>
  <c r="F11" i="6" s="1"/>
  <c r="F12" i="6" a="1"/>
  <c r="F12" i="6" s="1"/>
  <c r="F13" i="6" a="1"/>
  <c r="F13" i="6" s="1"/>
  <c r="F14" i="6" a="1"/>
  <c r="F14" i="6"/>
  <c r="F15" i="6" a="1"/>
  <c r="F15" i="6" s="1"/>
  <c r="F16" i="6" a="1"/>
  <c r="F16" i="6" s="1"/>
  <c r="F17" i="6" a="1"/>
  <c r="F17" i="6" s="1"/>
  <c r="F18" i="6" a="1"/>
  <c r="F18" i="6" s="1"/>
  <c r="F19" i="6" a="1"/>
  <c r="F19" i="6" s="1"/>
  <c r="F20" i="6" a="1"/>
  <c r="F20" i="6" s="1"/>
  <c r="F21" i="6" a="1"/>
  <c r="F21" i="6"/>
  <c r="F22" i="6" a="1"/>
  <c r="F22" i="6"/>
  <c r="F23" i="6" a="1"/>
  <c r="F23" i="6"/>
  <c r="F24" i="6" a="1"/>
  <c r="F24" i="6" s="1"/>
  <c r="F25" i="6" a="1"/>
  <c r="F25" i="6" s="1"/>
  <c r="G10" i="6" a="1"/>
  <c r="G10" i="6" s="1"/>
  <c r="G11" i="6" a="1"/>
  <c r="G11" i="6" s="1"/>
  <c r="G12" i="6" a="1"/>
  <c r="G12" i="6" s="1"/>
  <c r="G13" i="6" a="1"/>
  <c r="G13" i="6"/>
  <c r="G14" i="6" a="1"/>
  <c r="G14" i="6" s="1"/>
  <c r="G15" i="6" a="1"/>
  <c r="G15" i="6" s="1"/>
  <c r="G16" i="6" a="1"/>
  <c r="G16" i="6" s="1"/>
  <c r="G17" i="6" a="1"/>
  <c r="G17" i="6" s="1"/>
  <c r="G18" i="6" a="1"/>
  <c r="G18" i="6" s="1"/>
  <c r="G19" i="6" a="1"/>
  <c r="G19" i="6" s="1"/>
  <c r="G20" i="6" a="1"/>
  <c r="G20" i="6"/>
  <c r="G21" i="6" a="1"/>
  <c r="G21" i="6" s="1"/>
  <c r="G22" i="6" a="1"/>
  <c r="G22" i="6"/>
  <c r="G23" i="6" a="1"/>
  <c r="G23" i="6"/>
  <c r="G24" i="6" a="1"/>
  <c r="G24" i="6" s="1"/>
  <c r="G25" i="6" a="1"/>
  <c r="G25" i="6" s="1"/>
  <c r="G9" i="6" a="1"/>
  <c r="G9" i="6" s="1"/>
  <c r="K10" i="6" a="1"/>
  <c r="K10" i="6" s="1"/>
  <c r="K11" i="6" a="1"/>
  <c r="K11" i="6" s="1"/>
  <c r="K12" i="6" a="1"/>
  <c r="K12" i="6" s="1"/>
  <c r="K13" i="6" a="1"/>
  <c r="K13" i="6" s="1"/>
  <c r="K14" i="6" a="1"/>
  <c r="K14" i="6" s="1"/>
  <c r="K15" i="6" a="1"/>
  <c r="K15" i="6"/>
  <c r="K16" i="6" a="1"/>
  <c r="K16" i="6" s="1"/>
  <c r="K17" i="6" a="1"/>
  <c r="K17" i="6" s="1"/>
  <c r="K18" i="6" a="1"/>
  <c r="K18" i="6" s="1"/>
  <c r="K19" i="6" a="1"/>
  <c r="K19" i="6" s="1"/>
  <c r="K20" i="6" a="1"/>
  <c r="K20" i="6" s="1"/>
  <c r="K21" i="6" a="1"/>
  <c r="K21" i="6" s="1"/>
  <c r="K22" i="6" a="1"/>
  <c r="K22" i="6" s="1"/>
  <c r="K23" i="6" a="1"/>
  <c r="K23" i="6" s="1"/>
  <c r="K24" i="6" a="1"/>
  <c r="K24" i="6" s="1"/>
  <c r="K25" i="6" a="1"/>
  <c r="K25" i="6" s="1"/>
  <c r="K9" i="6" l="1" a="1"/>
  <c r="K9" i="6" s="1"/>
  <c r="K2" i="6" s="1" a="1"/>
  <c r="K2" i="6" s="1"/>
  <c r="F9" i="6" a="1"/>
  <c r="F9" i="6" s="1"/>
  <c r="G2" i="6" l="1" a="1"/>
  <c r="G2" i="6" s="1"/>
  <c r="F2" i="6" s="1" a="1"/>
  <c r="F2"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<sst xmlns="http://schemas.openxmlformats.org/spreadsheetml/2006/main" count="488" uniqueCount="197">
  <si>
    <t>Inherent Risk Rating:</t>
  </si>
  <si>
    <t>Residual Risk Rating:</t>
  </si>
  <si>
    <t>https://auckland.ac.nz/hsw-risk</t>
  </si>
  <si>
    <t>Assessment Name (Activity/Space)</t>
  </si>
  <si>
    <t xml:space="preserve">Assessed by: 
(name/team) </t>
  </si>
  <si>
    <t>Assessment
Date:</t>
  </si>
  <si>
    <t>HSW Risk Assessment Template</t>
  </si>
  <si>
    <t>Faculty/School/Area</t>
  </si>
  <si>
    <t>Approved By:
(name/role)</t>
  </si>
  <si>
    <t>Hazards</t>
  </si>
  <si>
    <t>Outcome</t>
  </si>
  <si>
    <t>CRITICAL RISK</t>
  </si>
  <si>
    <t>Timescale</t>
  </si>
  <si>
    <t>Responsible Person</t>
  </si>
  <si>
    <t>Who might be harmed, and how might they be harmed?</t>
  </si>
  <si>
    <t>L</t>
  </si>
  <si>
    <t>C</t>
  </si>
  <si>
    <t>R</t>
  </si>
  <si>
    <t xml:space="preserve">What further action(s) do you need to take to control the risks? </t>
  </si>
  <si>
    <t>What date will additional controls be implement by?</t>
  </si>
  <si>
    <t>Who is responsible for ensuring these additional controls are in place?</t>
  </si>
  <si>
    <t xml:space="preserve"> </t>
  </si>
  <si>
    <t>Possible</t>
  </si>
  <si>
    <t>Moderate</t>
  </si>
  <si>
    <t>Minor</t>
  </si>
  <si>
    <t>Unscored</t>
  </si>
  <si>
    <t>HSW Risk Assessment Matrix</t>
  </si>
  <si>
    <t>Likelihood Level</t>
  </si>
  <si>
    <r>
      <t xml:space="preserve">The event is
</t>
    </r>
    <r>
      <rPr>
        <b/>
        <sz val="9"/>
        <rFont val="Verdana"/>
        <family val="2"/>
      </rPr>
      <t>expected</t>
    </r>
    <r>
      <rPr>
        <sz val="9"/>
        <rFont val="Verdana"/>
        <family val="2"/>
      </rPr>
      <t xml:space="preserve"> to  occur
&gt;90%</t>
    </r>
  </si>
  <si>
    <t>Very likely</t>
  </si>
  <si>
    <t>Medium</t>
  </si>
  <si>
    <t>High</t>
  </si>
  <si>
    <t>Extreme</t>
  </si>
  <si>
    <t>Probably expect the event to occur in most circumstances</t>
  </si>
  <si>
    <r>
      <t xml:space="preserve">The event will occur in 
</t>
    </r>
    <r>
      <rPr>
        <b/>
        <sz val="9"/>
        <rFont val="Verdana"/>
        <family val="2"/>
      </rPr>
      <t>most circumstances</t>
    </r>
    <r>
      <rPr>
        <sz val="9"/>
        <rFont val="Verdana"/>
        <family val="2"/>
      </rPr>
      <t xml:space="preserve">
&gt;50% AND ≤90%</t>
    </r>
  </si>
  <si>
    <t>Likely</t>
  </si>
  <si>
    <t>Event likely to occur at least once over the coming year</t>
  </si>
  <si>
    <r>
      <t xml:space="preserve">The event may occur in </t>
    </r>
    <r>
      <rPr>
        <b/>
        <sz val="9"/>
        <rFont val="Verdana"/>
        <family val="2"/>
      </rPr>
      <t>some circumstances</t>
    </r>
    <r>
      <rPr>
        <sz val="9"/>
        <rFont val="Verdana"/>
        <family val="2"/>
      </rPr>
      <t xml:space="preserve">
&gt;10% AND ≤50%</t>
    </r>
  </si>
  <si>
    <t>Low</t>
  </si>
  <si>
    <t>Event may occur at some time</t>
  </si>
  <si>
    <r>
      <t xml:space="preserve">The event is 
</t>
    </r>
    <r>
      <rPr>
        <b/>
        <sz val="9"/>
        <rFont val="Verdana"/>
        <family val="2"/>
      </rPr>
      <t>conceivable</t>
    </r>
    <r>
      <rPr>
        <sz val="9"/>
        <rFont val="Verdana"/>
        <family val="2"/>
      </rPr>
      <t>, but not 
expected to occur
≤10%</t>
    </r>
  </si>
  <si>
    <t>Unlikely</t>
  </si>
  <si>
    <t>Occurrence is conceivable, but not expected to occur</t>
  </si>
  <si>
    <t>Major</t>
  </si>
  <si>
    <t>Severe</t>
  </si>
  <si>
    <r>
      <rPr>
        <b/>
        <sz val="9"/>
        <color theme="1"/>
        <rFont val="Verdana"/>
        <family val="2"/>
      </rPr>
      <t>Incidental /Superficial harm</t>
    </r>
    <r>
      <rPr>
        <sz val="9"/>
        <color theme="1"/>
        <rFont val="Verdana"/>
        <family val="2"/>
      </rPr>
      <t xml:space="preserve">
(Slight harm, localised first aid required)</t>
    </r>
  </si>
  <si>
    <r>
      <rPr>
        <b/>
        <sz val="9"/>
        <color theme="1"/>
        <rFont val="Verdana"/>
        <family val="2"/>
      </rPr>
      <t>Moderate harm</t>
    </r>
    <r>
      <rPr>
        <sz val="9"/>
        <color theme="1"/>
        <rFont val="Verdana"/>
        <family val="2"/>
      </rPr>
      <t xml:space="preserve">
(illness or harm is not serious, 
professional treatment required)</t>
    </r>
  </si>
  <si>
    <r>
      <rPr>
        <b/>
        <sz val="9"/>
        <color theme="1"/>
        <rFont val="Verdana"/>
        <family val="2"/>
      </rPr>
      <t>Serious harm</t>
    </r>
    <r>
      <rPr>
        <sz val="9"/>
        <color theme="1"/>
        <rFont val="Verdana"/>
        <family val="2"/>
      </rPr>
      <t xml:space="preserve">
(serious harm or illness, 
hospitalisation required)</t>
    </r>
  </si>
  <si>
    <r>
      <rPr>
        <b/>
        <sz val="9"/>
        <color theme="1"/>
        <rFont val="Verdana"/>
        <family val="2"/>
      </rPr>
      <t>Fatality, Severe harm</t>
    </r>
    <r>
      <rPr>
        <sz val="9"/>
        <color theme="1"/>
        <rFont val="Verdana"/>
        <family val="2"/>
      </rPr>
      <t xml:space="preserve">
(death, permanent disablement, 
or significant long-term illness)</t>
    </r>
  </si>
  <si>
    <t>Consequence Level</t>
  </si>
  <si>
    <t>Guide for Assessing Risk for HSW Hazards</t>
  </si>
  <si>
    <t>Likelihood</t>
  </si>
  <si>
    <t>Consequence</t>
  </si>
  <si>
    <t>Risk Level</t>
  </si>
  <si>
    <t>Hierarchy of Controls</t>
  </si>
  <si>
    <t>The hierarchy of controls is set out in the Health and Safety at Work (General Risk and Workplace Management) Regulations. Essentially, it means working through the following measures until the risk to workers from hazardous substances can be removed or minimised.</t>
  </si>
  <si>
    <t>Elimination</t>
  </si>
  <si>
    <t>• Can the hazardous substance be removed from the workplace?</t>
  </si>
  <si>
    <t>Can the hazardous substance be removed from the workplace?</t>
  </si>
  <si>
    <t>Minimisation</t>
  </si>
  <si>
    <t>If elimination is not possible consider (in this order):</t>
  </si>
  <si>
    <t>• Substitution: Whether the substance could be replaced by one posing less risk, such as substituting solvent 
   based inks with inks made from vegetable oil.</t>
  </si>
  <si>
    <r>
      <rPr>
        <b/>
        <sz val="12"/>
        <color theme="1"/>
        <rFont val="Verdana"/>
        <family val="2"/>
      </rPr>
      <t>Substitution</t>
    </r>
    <r>
      <rPr>
        <sz val="12"/>
        <color theme="1"/>
        <rFont val="Verdana"/>
        <family val="2"/>
      </rPr>
      <t xml:space="preserve">: </t>
    </r>
    <r>
      <rPr>
        <sz val="11"/>
        <color theme="1"/>
        <rFont val="Verdana"/>
        <family val="2"/>
      </rPr>
      <t xml:space="preserve">
Whether the substance could be replaced by one posing less risk, such as substituting solvent based inks with inks made from vegetable oil.</t>
    </r>
  </si>
  <si>
    <t>• Isolation: Isolating the hazard can prevent people coming into contact with it, for example spray painting in a fully 
  automated booth.</t>
  </si>
  <si>
    <r>
      <rPr>
        <b/>
        <sz val="12"/>
        <color theme="1"/>
        <rFont val="Verdana"/>
        <family val="2"/>
      </rPr>
      <t>Isolation</t>
    </r>
    <r>
      <rPr>
        <sz val="12"/>
        <color theme="1"/>
        <rFont val="Verdana"/>
        <family val="2"/>
      </rPr>
      <t>:</t>
    </r>
    <r>
      <rPr>
        <sz val="11"/>
        <color theme="1"/>
        <rFont val="Verdana"/>
        <family val="2"/>
      </rPr>
      <t xml:space="preserve">
Isolating the hazard can prevent people coming into contact with it, for example spray painting in a fully automated booth.</t>
    </r>
  </si>
  <si>
    <t>• Engineering control measures: Apply physical control measures to minimise risk, such as ventilation.</t>
  </si>
  <si>
    <r>
      <rPr>
        <b/>
        <sz val="12"/>
        <color theme="1"/>
        <rFont val="Verdana"/>
        <family val="2"/>
      </rPr>
      <t>Engineering control measures</t>
    </r>
    <r>
      <rPr>
        <sz val="12"/>
        <color theme="1"/>
        <rFont val="Verdana"/>
        <family val="2"/>
      </rPr>
      <t>:</t>
    </r>
    <r>
      <rPr>
        <sz val="11"/>
        <color theme="1"/>
        <rFont val="Verdana"/>
        <family val="2"/>
      </rPr>
      <t xml:space="preserve">
Apply physical control measures to minimise risk, such as ventilation.</t>
    </r>
  </si>
  <si>
    <t>If the risk remains:</t>
  </si>
  <si>
    <t>• Administrative controls:  If engineering controls are not sufficient to remove the risk, you are required to apply 
  processes to make your workplace safer, s.g. job rotation to reduce the time someone is exposed to a hazardous 
  substance.</t>
  </si>
  <si>
    <r>
      <rPr>
        <b/>
        <sz val="12"/>
        <color theme="1"/>
        <rFont val="Verdana"/>
        <family val="2"/>
      </rPr>
      <t>Administrative controls</t>
    </r>
    <r>
      <rPr>
        <sz val="12"/>
        <color theme="1"/>
        <rFont val="Verdana"/>
        <family val="2"/>
      </rPr>
      <t>: </t>
    </r>
    <r>
      <rPr>
        <sz val="11"/>
        <color theme="1"/>
        <rFont val="Verdana"/>
        <family val="2"/>
      </rPr>
      <t xml:space="preserve">
If engineering controls are not sufficient to remove the risk, you are required to apply processes to make your workplace safer, eg job rotation to reduce the time someone is exposed to a hazardous substance.</t>
    </r>
  </si>
  <si>
    <t>If the risk still remains:</t>
  </si>
  <si>
    <t>• Personal Protective Equipment (PPE): If the risk remains after all other measures have been applied, you must 
  supply and ensure the use of personal protective equipment. For example, respirators can protect staff from 
  inhaling hazardous substances.</t>
  </si>
  <si>
    <r>
      <rPr>
        <b/>
        <sz val="12"/>
        <color theme="1"/>
        <rFont val="Verdana"/>
        <family val="2"/>
      </rPr>
      <t>Personal Protective Equipment (PPE)</t>
    </r>
    <r>
      <rPr>
        <sz val="12"/>
        <color theme="1"/>
        <rFont val="Verdana"/>
        <family val="2"/>
      </rPr>
      <t>:</t>
    </r>
    <r>
      <rPr>
        <sz val="11"/>
        <color theme="1"/>
        <rFont val="Verdana"/>
        <family val="2"/>
      </rPr>
      <t xml:space="preserve">
If the risk remains after all other measures have been applied, you must supply and ensure the use of personal protective equipment. For example, respirators can protect staff from inhaling hazardous substances.</t>
    </r>
  </si>
  <si>
    <t>Health, Safety and Wellbeing (HSW)</t>
  </si>
  <si>
    <t>Risk Assessment Template</t>
  </si>
  <si>
    <t>Name</t>
  </si>
  <si>
    <t>hsw-risk-assessment-template-v5.0-(blank-excel)-2026-03-31.xlsx</t>
  </si>
  <si>
    <t>Version:</t>
  </si>
  <si>
    <t>Date:</t>
  </si>
  <si>
    <t>Document:</t>
  </si>
  <si>
    <t>Notes:</t>
  </si>
  <si>
    <t> </t>
  </si>
  <si>
    <t>Notes Tab</t>
  </si>
  <si>
    <t>Do not delete the notes tab as the values for calculations are below (if in doubt or if there are errors, retrieve the original template)</t>
  </si>
  <si>
    <t>Dropdowns for Risk Calcs</t>
  </si>
  <si>
    <t>Use drop down selections for likelihood and consequence and the risk vales will be automatically be calculated.</t>
  </si>
  <si>
    <t>Blue Text</t>
  </si>
  <si>
    <t>Any template text in blue is there to show you that you should edit it…</t>
  </si>
  <si>
    <t>Changes</t>
  </si>
  <si>
    <t>4.0</t>
  </si>
  <si>
    <t>Initial</t>
  </si>
  <si>
    <t>Redesign for version 4 based on the line by line risk register previously created.  Removed most of the additional pages and notes (will be available seperately)</t>
  </si>
  <si>
    <t>Critical risk</t>
  </si>
  <si>
    <t>Critical Risk calculated and other tidyup changes</t>
  </si>
  <si>
    <t>5.0</t>
  </si>
  <si>
    <t>Simplification for general use</t>
  </si>
  <si>
    <t>Work with HSW team to create a simplified version for all.  Added HoC tab</t>
  </si>
  <si>
    <t>Risk Matrix Scoring</t>
  </si>
  <si>
    <t>Very Likely</t>
  </si>
  <si>
    <t>Risk Matrix Selections</t>
  </si>
  <si>
    <t>Selection of a tick</t>
  </si>
  <si>
    <t>✅</t>
  </si>
  <si>
    <t>Critical Risk Selection</t>
  </si>
  <si>
    <t>Additional Controls Required</t>
  </si>
  <si>
    <t>Biological</t>
  </si>
  <si>
    <t>Fire</t>
  </si>
  <si>
    <t>Hazardous Substances</t>
  </si>
  <si>
    <t>Physical Environment</t>
  </si>
  <si>
    <t>Slips, Trips and Falls</t>
  </si>
  <si>
    <t>Category</t>
  </si>
  <si>
    <t>Please Select</t>
  </si>
  <si>
    <t>Plant, Equipment and Machinery</t>
  </si>
  <si>
    <t>Electrical</t>
  </si>
  <si>
    <t>Natural Hazards and Emergencies</t>
  </si>
  <si>
    <t>Moving, Handling and Ergonomics</t>
  </si>
  <si>
    <t xml:space="preserve">Fire </t>
  </si>
  <si>
    <t>Security and Personal Safety</t>
  </si>
  <si>
    <t>Buildings, Facilities and Infrastructure</t>
  </si>
  <si>
    <t>Vehicles and Transport</t>
  </si>
  <si>
    <t>Fieldwork and Remote Work</t>
  </si>
  <si>
    <t>Events and Public Activities</t>
  </si>
  <si>
    <t>Contractor and Visitor Management</t>
  </si>
  <si>
    <t>Radiation and Lasers</t>
  </si>
  <si>
    <t>Research and Laboratory Activities</t>
  </si>
  <si>
    <t>Examples</t>
  </si>
  <si>
    <t>Infectious diseases, bacteria, viruses, mould, animal or insect exposure, blood or body fluids, contaminated waste, sharps injuries</t>
  </si>
  <si>
    <t>Building defects, asbestos, confined spaces, roof access, excavation work, utility services, structural integrity, construction projects, maintenance activities</t>
  </si>
  <si>
    <t>Damaged electrical equipment, exposed wiring, overloaded power boards, work on live systems, electrical testing, portable appliance safety</t>
  </si>
  <si>
    <t>Conferences, graduation ceremonies, public lectures, open days, large gatherings, crowd management, temporary structures</t>
  </si>
  <si>
    <t>Chemicals, solvents, gases, fuels, hazardous waste, dusts, fumes, chemical storage and handling</t>
  </si>
  <si>
    <t>Manual lifting, repetitive tasks, pushing and pulling loads, poor workstation setup, awkward postures, musculoskeletal injuries</t>
  </si>
  <si>
    <t>Earthquakes, floods, severe weather, storms, volcanic ash, tsunami, emergency preparedness and business continuity</t>
  </si>
  <si>
    <t>Noise, lighting, ventilation, indoor air quality, housekeeping, vibration, workspace layout, workplace cleanliness</t>
  </si>
  <si>
    <t>Machine guarding, rotating equipment, power tools, laboratory equipment, pressure systems, stored energy, equipment failure</t>
  </si>
  <si>
    <t>X-ray equipment, ionising radiation, UV radiation, lasers, radioactive sources, radiation-producing equipment</t>
  </si>
  <si>
    <t>Driving for work, fleet vehicles, forklifts, pedestrian interactions, parking areas, traffic management, vehicle movements</t>
  </si>
  <si>
    <t>Wet floors, uneven surfaces, trailing cables, stairways, falls from height</t>
  </si>
  <si>
    <t>Experimental procedures, field work, laboratory protocols, research participants, specimen handling, novel processes, laboratory containment</t>
  </si>
  <si>
    <t>Theft, unauthorised access, aggressive behaviour, personal security, workplace violence, intrusion, lone working</t>
  </si>
  <si>
    <t xml:space="preserve">Hot work, open flames, cooking, laboratory and workshop experiments involving heat or ignition, use of gas burners, kilns and furnaces, electrical faults, battery charging, ignition sources, hot work, excessive storage of combustible materials, fire protection and suppression systems, means of escape and evacuation, building fire safety </t>
  </si>
  <si>
    <t xml:space="preserve">Risk Assessment Description: 
</t>
  </si>
  <si>
    <t>Version 6.0, 2026 (Excel A3)</t>
  </si>
  <si>
    <t>Next Scheduled
Review Date:</t>
  </si>
  <si>
    <r>
      <t xml:space="preserve">Current Controls
</t>
    </r>
    <r>
      <rPr>
        <b/>
        <sz val="9"/>
        <color rgb="FF000000"/>
        <rFont val="Inter"/>
        <family val="3"/>
      </rPr>
      <t>What controls are currently in place?</t>
    </r>
  </si>
  <si>
    <r>
      <rPr>
        <b/>
        <sz val="8"/>
        <color rgb="FF000000"/>
        <rFont val="Inter"/>
        <family val="3"/>
      </rPr>
      <t xml:space="preserve">If elimination is not possible, you must implement (in this order): </t>
    </r>
    <r>
      <rPr>
        <sz val="8"/>
        <color rgb="FF000000"/>
        <rFont val="Inter"/>
        <family val="3"/>
      </rPr>
      <t xml:space="preserve">
</t>
    </r>
    <r>
      <rPr>
        <b/>
        <sz val="8"/>
        <color rgb="FF000000"/>
        <rFont val="Inter"/>
        <family val="3"/>
      </rPr>
      <t>1</t>
    </r>
    <r>
      <rPr>
        <sz val="8"/>
        <color rgb="FF000000"/>
        <rFont val="Inter"/>
        <family val="3"/>
      </rPr>
      <t xml:space="preserve">: Substitution and/or, </t>
    </r>
    <r>
      <rPr>
        <b/>
        <sz val="8"/>
        <color rgb="FF000000"/>
        <rFont val="Inter"/>
        <family val="3"/>
      </rPr>
      <t>2</t>
    </r>
    <r>
      <rPr>
        <sz val="8"/>
        <color rgb="FF000000"/>
        <rFont val="Inter"/>
        <family val="3"/>
      </rPr>
      <t xml:space="preserve">: Isolation and/or, </t>
    </r>
    <r>
      <rPr>
        <b/>
        <sz val="8"/>
        <color rgb="FF000000"/>
        <rFont val="Inter"/>
        <family val="3"/>
      </rPr>
      <t>3</t>
    </r>
    <r>
      <rPr>
        <sz val="8"/>
        <color rgb="FF000000"/>
        <rFont val="Inter"/>
        <family val="3"/>
      </rPr>
      <t xml:space="preserve">: Engineering controls. 
</t>
    </r>
    <r>
      <rPr>
        <b/>
        <sz val="8"/>
        <color rgb="FF000000"/>
        <rFont val="Inter"/>
        <family val="3"/>
      </rPr>
      <t>If the risk still remains: 4</t>
    </r>
    <r>
      <rPr>
        <sz val="8"/>
        <color rgb="FF000000"/>
        <rFont val="Inter"/>
        <family val="3"/>
      </rPr>
      <t>: Administration controls and/or</t>
    </r>
    <r>
      <rPr>
        <b/>
        <sz val="8"/>
        <color rgb="FF000000"/>
        <rFont val="Inter"/>
        <family val="3"/>
      </rPr>
      <t xml:space="preserve"> 5</t>
    </r>
    <r>
      <rPr>
        <sz val="8"/>
        <color rgb="FF000000"/>
        <rFont val="Inter"/>
        <family val="3"/>
      </rPr>
      <t xml:space="preserve">: PPE (as a last resort) 
</t>
    </r>
  </si>
  <si>
    <r>
      <rPr>
        <b/>
        <sz val="14"/>
        <color rgb="FF000000"/>
        <rFont val="Inter"/>
        <family val="3"/>
      </rPr>
      <t>Residual Risk Rating</t>
    </r>
    <r>
      <rPr>
        <sz val="14"/>
        <color rgb="FF000000"/>
        <rFont val="Inter"/>
        <family val="3"/>
      </rPr>
      <t xml:space="preserve"> </t>
    </r>
    <r>
      <rPr>
        <sz val="8"/>
        <color rgb="FF000000"/>
        <rFont val="Inter"/>
        <family val="3"/>
      </rPr>
      <t xml:space="preserve">
</t>
    </r>
    <r>
      <rPr>
        <sz val="7"/>
        <color rgb="FF000000"/>
        <rFont val="Inter"/>
        <family val="3"/>
      </rPr>
      <t>(After all controls are agreed, in place/active)</t>
    </r>
  </si>
  <si>
    <r>
      <rPr>
        <b/>
        <sz val="14"/>
        <color rgb="FF000000"/>
        <rFont val="Inter"/>
        <family val="3"/>
      </rPr>
      <t>Inherent Risk Rating</t>
    </r>
    <r>
      <rPr>
        <b/>
        <sz val="9"/>
        <color rgb="FF000000"/>
        <rFont val="Inter"/>
        <family val="3"/>
      </rPr>
      <t xml:space="preserve">
</t>
    </r>
    <r>
      <rPr>
        <sz val="7"/>
        <color rgb="FF000000"/>
        <rFont val="Inter"/>
        <family val="3"/>
      </rPr>
      <t>(Uncontrolled OR before assessment)</t>
    </r>
  </si>
  <si>
    <t>6.0</t>
  </si>
  <si>
    <t>Improvements for 2026</t>
  </si>
  <si>
    <t>Change to risk categories (more) + Categories Tab, Added first version of instructions, added HoC tab, other general tidyups</t>
  </si>
  <si>
    <t>Description of hazard, procedure or task being assessed &amp; the related risk.</t>
  </si>
  <si>
    <t>https://auckland.ac.nz/hsw-risk     August 2026</t>
  </si>
  <si>
    <t>Five Steps to Risk Assessment</t>
  </si>
  <si>
    <t>Step 1</t>
  </si>
  <si>
    <t>Identify the hazards</t>
  </si>
  <si>
    <t>Step 2</t>
  </si>
  <si>
    <t>Decide who might be harmed and how</t>
  </si>
  <si>
    <t>Step 3</t>
  </si>
  <si>
    <t>Evaluate the risks and decide on precautions</t>
  </si>
  <si>
    <t>Step 4</t>
  </si>
  <si>
    <t>Record your findings and implement them</t>
  </si>
  <si>
    <t>Step 5</t>
  </si>
  <si>
    <t>Review the risk assessment and update if necessary</t>
  </si>
  <si>
    <r>
      <t xml:space="preserve">Look around your workplace and see what could reasonably be expected to cause harm. When you work in the same environment every day, it is easy to overlook some hazards, so use the below tips to help you identify the ones that matter. </t>
    </r>
    <r>
      <rPr>
        <b/>
        <sz val="11"/>
        <color rgb="FF0070C0"/>
        <rFont val="Calibri"/>
        <family val="2"/>
        <scheme val="minor"/>
      </rPr>
      <t>List these in column 2.</t>
    </r>
  </si>
  <si>
    <t>It is highly recommended that persons undertaking regular risk assessment for activities or spaces undertake the in-person "Risk Assessment" training module via Hono.</t>
  </si>
  <si>
    <t xml:space="preserve">Note that this is only a summary of the Risk Assessment training and 5 Steps to risk assessment document, located at https://auckland.ac.nz/hsw-risk </t>
  </si>
  <si>
    <r>
      <rPr>
        <b/>
        <sz val="11"/>
        <color theme="1"/>
        <rFont val="Calibri"/>
        <family val="2"/>
        <scheme val="minor"/>
      </rPr>
      <t xml:space="preserve">Tips: </t>
    </r>
    <r>
      <rPr>
        <sz val="11"/>
        <color theme="1"/>
        <rFont val="Calibri"/>
        <family val="2"/>
        <scheme val="minor"/>
      </rPr>
      <t>Walk around the workplace.  Review inspection forms.  Ask staff or others what they think.  Look though best practice ducuments.  Check Manufacturers Instructions.  Remember to think about long term hazards to health (eg noise, harmful substances).  Think about the wellbeing and psychosocial issues that may arise</t>
    </r>
  </si>
  <si>
    <r>
      <rPr>
        <b/>
        <sz val="11"/>
        <color theme="1"/>
        <rFont val="Calibri"/>
        <family val="2"/>
        <scheme val="minor"/>
      </rPr>
      <t xml:space="preserve">Categories: </t>
    </r>
    <r>
      <rPr>
        <sz val="11"/>
        <color theme="1"/>
        <rFont val="Calibri"/>
        <family val="2"/>
        <scheme val="minor"/>
      </rPr>
      <t xml:space="preserve">Use the Hazard Categories list (tab in this risk assessment) to help think of all the possible hazards.  </t>
    </r>
    <r>
      <rPr>
        <b/>
        <sz val="11"/>
        <color rgb="FF0070C0"/>
        <rFont val="Calibri"/>
        <family val="2"/>
        <scheme val="minor"/>
      </rPr>
      <t>Select the hazard category most appropriate in column 1</t>
    </r>
  </si>
  <si>
    <r>
      <rPr>
        <b/>
        <sz val="11"/>
        <color theme="1"/>
        <rFont val="Calibri"/>
        <family val="2"/>
        <scheme val="minor"/>
      </rPr>
      <t xml:space="preserve">"Who" Tips: </t>
    </r>
    <r>
      <rPr>
        <sz val="11"/>
        <color theme="1"/>
        <rFont val="Calibri"/>
        <family val="2"/>
        <scheme val="minor"/>
      </rPr>
      <t>Try to identify all the groups of people who may be harmed. Be inclusive and consider the effects on diverse staff and students, including a wide range of ages and experience levels, people who are pregnant, parents or carers, people with disabilities or from the rainbow community. Ask your staff or students if they can think of anyone you may have missed.</t>
    </r>
  </si>
  <si>
    <r>
      <rPr>
        <b/>
        <sz val="11"/>
        <color theme="1"/>
        <rFont val="Calibri"/>
        <family val="2"/>
        <scheme val="minor"/>
      </rPr>
      <t xml:space="preserve">"Who" Examples: </t>
    </r>
    <r>
      <rPr>
        <sz val="11"/>
        <color theme="1"/>
        <rFont val="Calibri"/>
        <family val="2"/>
        <scheme val="minor"/>
      </rPr>
      <t>people working in the storeroom, waste collectors, cleaners, lone workers, visitors, security staff, contractors, wheelchair users, maintenance workers, members of the public, passers-by, visitors</t>
    </r>
  </si>
  <si>
    <r>
      <rPr>
        <b/>
        <sz val="11"/>
        <color theme="1"/>
        <rFont val="Calibri"/>
        <family val="2"/>
        <scheme val="minor"/>
      </rPr>
      <t xml:space="preserve">"How" Tips: </t>
    </r>
    <r>
      <rPr>
        <sz val="11"/>
        <color theme="1"/>
        <rFont val="Calibri"/>
        <family val="2"/>
        <scheme val="minor"/>
      </rPr>
      <t xml:space="preserve">In each case, identify how they might be harmed, i.e. what type of injury or ill health might occur, as well as other risks to wellbeing and personal and interpersonal safety.  For example, library staff may suffer back injury from repeated lifting of boxes of books, visitors at an event may trip over unsecured cables, waste collectors may experience cuts from unwrapped broken glass, or people doing off-campus work may experience harassment from others in the group or members of the public.  </t>
    </r>
  </si>
  <si>
    <r>
      <t xml:space="preserve">For each hazard think about </t>
    </r>
    <r>
      <rPr>
        <u/>
        <sz val="11"/>
        <color theme="1"/>
        <rFont val="Calibri"/>
        <family val="2"/>
        <scheme val="minor"/>
      </rPr>
      <t>who</t>
    </r>
    <r>
      <rPr>
        <sz val="11"/>
        <color theme="1"/>
        <rFont val="Calibri"/>
        <family val="2"/>
        <scheme val="minor"/>
      </rPr>
      <t xml:space="preserve"> might be harmed (e.g. students, visitors, specific groups of staff) and </t>
    </r>
    <r>
      <rPr>
        <u/>
        <sz val="11"/>
        <color theme="1"/>
        <rFont val="Calibri"/>
        <family val="2"/>
        <scheme val="minor"/>
      </rPr>
      <t>how they might be harmed</t>
    </r>
    <r>
      <rPr>
        <sz val="11"/>
        <color theme="1"/>
        <rFont val="Calibri"/>
        <family val="2"/>
        <scheme val="minor"/>
      </rPr>
      <t xml:space="preserve"> (e.g. back injury from repeatedly lifting boxes). This will help you identify the best way of managing the risk and give you a </t>
    </r>
    <r>
      <rPr>
        <b/>
        <sz val="11"/>
        <color rgb="FF0070C0"/>
        <rFont val="Calibri"/>
        <family val="2"/>
        <scheme val="minor"/>
      </rPr>
      <t>brief description for column 3.</t>
    </r>
  </si>
  <si>
    <t>Hazards &amp; Category</t>
  </si>
  <si>
    <r>
      <rPr>
        <b/>
        <sz val="11"/>
        <color theme="1"/>
        <rFont val="Calibri"/>
        <family val="2"/>
        <scheme val="minor"/>
      </rPr>
      <t xml:space="preserve">Controls: </t>
    </r>
    <r>
      <rPr>
        <sz val="11"/>
        <color theme="1"/>
        <rFont val="Calibri"/>
        <family val="2"/>
        <scheme val="minor"/>
      </rPr>
      <t>Use the Heirachy of controls IN ORDER to determine what you will do (or is being done already) to ensure you are doing "everything practicable" to protect people from the harm of each hazard. If elimincation of the hazard is not possible, you MUST substitute the hazard for something less harmful or isolate it from the people who may be harmed to lower the risk level.  If risk still remains, go further down the heirachy of control and use further engineering controls, and PPE as a last resort.  Multiple control are usually necessary.</t>
    </r>
  </si>
  <si>
    <r>
      <rPr>
        <b/>
        <sz val="11"/>
        <color theme="1"/>
        <rFont val="Calibri"/>
        <family val="2"/>
        <scheme val="minor"/>
      </rPr>
      <t>Tips:</t>
    </r>
    <r>
      <rPr>
        <sz val="11"/>
        <color theme="1"/>
        <rFont val="Calibri"/>
        <family val="2"/>
        <scheme val="minor"/>
      </rPr>
      <t xml:space="preserve"> Improving health and safety need not cost a lot. For instance, placing a mirror on a dangerous blind corner to help prevent vehicle accidents is a low-cost precaution considering the risks.  Failure to take simple precautions can cost you a lot more if an accident does happen. Involve staff, students and anyone else directly involved, so that you can be sure that what you propose to do will work in practice and won’t introduce any new hazards.</t>
    </r>
  </si>
  <si>
    <r>
      <t xml:space="preserve">Inherent Risk: </t>
    </r>
    <r>
      <rPr>
        <sz val="11"/>
        <color theme="1"/>
        <rFont val="Calibri"/>
        <family val="2"/>
        <scheme val="minor"/>
      </rPr>
      <t xml:space="preserve">Use the risk matrix to calculate the INHERENT "Likelihood" and "Consequence of each of the hazards. Inherent risk is intended to be the raw, natural level of exposure to the hazard BEFORE any safety measures, mitigations, or internal controls are applied.  This will give you the </t>
    </r>
    <r>
      <rPr>
        <b/>
        <sz val="11"/>
        <color theme="1"/>
        <rFont val="Calibri"/>
        <family val="2"/>
        <scheme val="minor"/>
      </rPr>
      <t>INHERENT RISK</t>
    </r>
    <r>
      <rPr>
        <sz val="11"/>
        <color theme="1"/>
        <rFont val="Calibri"/>
        <family val="2"/>
        <scheme val="minor"/>
      </rPr>
      <t xml:space="preserve"> level of each hazard.</t>
    </r>
  </si>
  <si>
    <r>
      <rPr>
        <b/>
        <sz val="11"/>
        <color theme="1"/>
        <rFont val="Calibri"/>
        <family val="2"/>
        <scheme val="minor"/>
      </rPr>
      <t xml:space="preserve">Residual Risk: </t>
    </r>
    <r>
      <rPr>
        <sz val="11"/>
        <color theme="1"/>
        <rFont val="Calibri"/>
        <family val="2"/>
        <scheme val="minor"/>
      </rPr>
      <t>With the controls listed, agreed and in place, what is the remaining risk? Re-calculate the RESIDUAL "Likelihood" and "Consequence of each of the hazards which will give you the RESIDUAL RISK level of each hazard.</t>
    </r>
  </si>
  <si>
    <t>Controls</t>
  </si>
  <si>
    <t>Inherent Risk</t>
  </si>
  <si>
    <t>Residual Risk</t>
  </si>
  <si>
    <t>Implement Controls</t>
  </si>
  <si>
    <t>Approvals</t>
  </si>
  <si>
    <r>
      <rPr>
        <b/>
        <sz val="11"/>
        <color theme="1"/>
        <rFont val="Calibri"/>
        <family val="2"/>
        <scheme val="minor"/>
      </rPr>
      <t xml:space="preserve">Ensure Controls are in place: </t>
    </r>
    <r>
      <rPr>
        <sz val="11"/>
        <color theme="1"/>
        <rFont val="Calibri"/>
        <family val="2"/>
        <scheme val="minor"/>
      </rPr>
      <t>Writing down the results of your risk assessment and sharing them with your staff encourages you to put results into practice.  When writing down controls, keep it simple - for example ‘Floor often slippery’: warning signs posted, cleaners instructed, weekly housekeeping checks’, or ‘Fume from experiments: local exhaust ventilation used and checked weekly’.  However, you also do need to ensure that the controls listed ARE ACTUALLY IMPLEMENTED (which is not a part of the risk assessment itself, but we recommend you implement an action plan and assign owners and timeframes for each control if it is not the risk assessment team that will be implementing these).  Each control SHOULD have documented evidence they are in place (eg a written induction process, or a weekly checklist assigned to specific people or roles and recorded)</t>
    </r>
  </si>
  <si>
    <t>Additional Controls</t>
  </si>
  <si>
    <r>
      <rPr>
        <b/>
        <sz val="11"/>
        <color theme="1"/>
        <rFont val="Calibri"/>
        <family val="2"/>
        <scheme val="minor"/>
      </rPr>
      <t xml:space="preserve">Additional Controls: </t>
    </r>
    <r>
      <rPr>
        <sz val="11"/>
        <color theme="1"/>
        <rFont val="Calibri"/>
        <family val="2"/>
        <scheme val="minor"/>
      </rPr>
      <t>Use this column to state WHAT ELSE could be used to lower the residual risk further.  These are items that you know may NOT be in place NOW, maybe because of financial or timing restraints.  It is up to the approver of the risk assessment to decide if the risk levels are acceptable as they are or if these (or other) controls should be implemented before proceeding.  Examples could be purchase of a better/more expensive VoC gas detector, an additional staff member to assist on an activity, or larger/long term plans such as moving to a newer/larger lab.  Use the timescale tab to show when this is likely to be implemented by (or unknown if the time is not agreed with the approver)</t>
    </r>
  </si>
  <si>
    <r>
      <rPr>
        <b/>
        <sz val="11"/>
        <color theme="1"/>
        <rFont val="Calibri"/>
        <family val="2"/>
        <scheme val="minor"/>
      </rPr>
      <t xml:space="preserve">Risk Level Approval: </t>
    </r>
    <r>
      <rPr>
        <sz val="11"/>
        <color theme="1"/>
        <rFont val="Calibri"/>
        <family val="2"/>
        <scheme val="minor"/>
      </rPr>
      <t>Use the UoA Health and Safety Risk Management Standard to check the responsibilities for Risk Level ownership and approval requirements.  Risk assessments with inherent or residual risk levels greater than LOW will likely require further approvals before the activity can proceed, or the space can be used.  An approval process can be formal (a signed hard copy) or just an agreement via email (eg "yes, I have reviewed this risk assessment, and with the addition of noting that this is only relevant to lab X, you can proceed)</t>
    </r>
  </si>
  <si>
    <r>
      <rPr>
        <b/>
        <sz val="11"/>
        <color theme="1"/>
        <rFont val="Calibri"/>
        <family val="2"/>
        <scheme val="minor"/>
      </rPr>
      <t>Important:</t>
    </r>
    <r>
      <rPr>
        <sz val="11"/>
        <color theme="1"/>
        <rFont val="Calibri"/>
        <family val="2"/>
        <scheme val="minor"/>
      </rPr>
      <t xml:space="preserve"> Think! How can I get rid of the hazard altogether?  If I can't, how can I control the risks so that harm is unlikely? Think of these options (in order)
- Can I try a less risky option (e.g. switch to using a less hazardous chemical or do fieldwork at safer times, in more protected locations), 
- Can I prevent access to the hazard (e.g. by installing locks with security codes)
- Can I organise work to reduce exposure to the hazard (e.g. put barriers between pedestrians and traffic)
- Can I inform people better (eg communicate with participants so they are aware of the University Code of Conduct);
- Can I issue personal protective equipment (e.g. clothing, footwear, goggles etc.); and
- Can I provide welfare facilities (e.g. first aid and washing facilities for removal of contamination, advise on how to access university support and wellbeing services).
</t>
    </r>
  </si>
  <si>
    <t>Risk Assessment Administration</t>
  </si>
  <si>
    <t>When you are running a department or service it’s all too easy to forget about reviewing your risk assessments – until something has gone wrong and it’s too late.  During the year, if there is a significant change, don’t wait: check your risk assessments and where necessary, amend them.    Always review your risk assessments after an incident occurs.</t>
  </si>
  <si>
    <t>Few workplaces stay the same.  Sooner or later, you will bring in new equipment, substances and change procedures that could introduce new hazards and change risk. It makes sense therefore, to review what you are doing on an on-going basis. 
- AS MINIMUM, schedule an ANNUAL formal review to make sure you are still improving and not sliding backwards.
- Look at your risk assessment and think about whether there have been any changes.  
- Are there improvements you still need to make?  
- Have your staff or students spotted a problem? (look though observation reports)  
- Have you learned anything from accidents or near misses?  (review incident reports and investigation notes) 
- Make sure your risk assessment stays up to date.</t>
  </si>
  <si>
    <t>6.1</t>
  </si>
  <si>
    <t>Instructions</t>
  </si>
  <si>
    <t>Added an "Instructions" tab, which is mostly a summary of the 5 steps to risk assessment document</t>
  </si>
  <si>
    <t>- Start by ensuring you understand the risk assessment process.  Seek help from your peers, experienced risk assessors in your school/faculty or your HSW team.
- Give your risk asssessment a name and a brief description of the space or activity it applies to.  If needed, write any specifics about what it DOESN'T apply to (eg state it doesn't apply to the activity if carried out outside of normal working hours)
- State who is completing the risk assessment (it may be a person, or a team if completed collaboratively)
- Add the date completed, and a timescale for the next review
- Add the risk approver (this will depend on the process for your school or area and may be a technical leader, HoS, Dean or other depending on the risk levels determined on completion)
- Agree a place for storage of this risk assessment with your team. It should be accessible by all team members, and preferably wider school and/or faculty members.</t>
  </si>
  <si>
    <t>Health and Wellbeing (including Psychosocial)</t>
  </si>
  <si>
    <t>Risks that may adversely affect an individual's physical health, mental health or emotional wellbeing e.g. Illness, physical injury, pre-existing medical condition, workload, fatigue, stress, bullying, harassment,  interpersonal conflict, workload, burnout, mental wellbeing</t>
  </si>
  <si>
    <t>Health and Wellbeing (including psychosocial)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</si>
</sst>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5" x14ac:knownFonts="1">
    <font>
      <sz val="11"/>
      <color theme="1"/>
      <name val="Calibri"/>
      <family val="2"/>
      <scheme val="minor"/>
    </font>
    <font>
      <sz val="9"/>
      <color theme="1"/>
      <name val="Verdana"/>
      <family val="2"/>
    </font>
    <font>
      <b/>
      <sz val="9"/>
      <color theme="1"/>
      <name val="Verdana"/>
      <family val="2"/>
    </font>
    <font>
      <b/>
      <sz val="10"/>
      <color theme="1"/>
      <name val="Verdana"/>
      <family val="2"/>
    </font>
    <font>
      <sz val="8"/>
      <color theme="1"/>
      <name val="Verdana"/>
      <family val="2"/>
    </font>
    <font>
      <b/>
      <sz val="12"/>
      <color rgb="FF000000"/>
      <name val="Verdana"/>
      <family val="2"/>
    </font>
    <font>
      <b/>
      <sz val="16"/>
      <color rgb="FF000000"/>
      <name val="Verdana"/>
      <family val="2"/>
    </font>
    <font>
      <b/>
      <sz val="12"/>
      <color theme="1"/>
      <name val="Verdana"/>
      <family val="2"/>
    </font>
    <font>
      <b/>
      <sz val="20"/>
      <color rgb="FFFFFFFF"/>
      <name val="Verdana"/>
      <family val="2"/>
    </font>
    <font>
      <b/>
      <sz val="20"/>
      <color theme="0"/>
      <name val="Verdana"/>
      <family val="2"/>
    </font>
    <font>
      <sz val="12"/>
      <color theme="1"/>
      <name val="Verdana"/>
      <family val="2"/>
    </font>
    <font>
      <sz val="11"/>
      <color theme="1"/>
      <name val="Verdana"/>
      <family val="2"/>
    </font>
    <font>
      <b/>
      <sz val="18"/>
      <color theme="0"/>
      <name val="Verdana"/>
      <family val="2"/>
    </font>
    <font>
      <b/>
      <sz val="26"/>
      <color theme="0"/>
      <name val="Verdana"/>
      <family val="2"/>
    </font>
    <font>
      <sz val="14"/>
      <color theme="1"/>
      <name val="Verdana"/>
      <family val="2"/>
    </font>
    <font>
      <sz val="10"/>
      <color theme="1"/>
      <name val="Verdana"/>
      <family val="2"/>
    </font>
    <font>
      <b/>
      <sz val="11"/>
      <color theme="0"/>
      <name val="Verdana"/>
      <family val="2"/>
    </font>
    <font>
      <b/>
      <sz val="11"/>
      <color theme="1"/>
      <name val="Verdana"/>
      <family val="2"/>
    </font>
    <font>
      <sz val="11"/>
      <color theme="0"/>
      <name val="Verdana"/>
      <family val="2"/>
    </font>
    <font>
      <i/>
      <sz val="11"/>
      <color theme="1"/>
      <name val="Verdana"/>
      <family val="2"/>
    </font>
    <font>
      <b/>
      <i/>
      <sz val="8"/>
      <color theme="1"/>
      <name val="Verdana"/>
      <family val="2"/>
    </font>
    <font>
      <sz val="11"/>
      <color theme="1"/>
      <name val="Inter"/>
      <family val="3"/>
    </font>
    <font>
      <sz val="9"/>
      <name val="Verdana"/>
      <family val="2"/>
    </font>
    <font>
      <sz val="11"/>
      <color theme="0"/>
      <name val="Calibri"/>
      <family val="2"/>
      <scheme val="minor"/>
    </font>
    <font>
      <b/>
      <sz val="9"/>
      <name val="Verdana"/>
      <family val="2"/>
    </font>
    <font>
      <b/>
      <sz val="14"/>
      <color theme="0"/>
      <name val="Verdana"/>
      <family val="2"/>
    </font>
    <font>
      <b/>
      <sz val="24"/>
      <color rgb="FF000000"/>
      <name val="Verdana"/>
      <family val="2"/>
    </font>
    <font>
      <b/>
      <sz val="24"/>
      <color rgb="FFFFFFFF"/>
      <name val="Verdana"/>
      <family val="2"/>
    </font>
    <font>
      <b/>
      <sz val="26"/>
      <color rgb="FF000000"/>
      <name val="Verdana"/>
      <family val="2"/>
    </font>
    <font>
      <b/>
      <sz val="26"/>
      <color rgb="FFFFFFFF"/>
      <name val="Verdana"/>
      <family val="2"/>
    </font>
    <font>
      <sz val="26"/>
      <color theme="1"/>
      <name val="Verdana"/>
      <family val="2"/>
    </font>
    <font>
      <b/>
      <sz val="24"/>
      <color theme="1"/>
      <name val="Verdana"/>
      <family val="2"/>
    </font>
    <font>
      <sz val="24"/>
      <color theme="1"/>
      <name val="Calibri"/>
      <family val="2"/>
      <scheme val="minor"/>
    </font>
    <font>
      <b/>
      <sz val="10"/>
      <color rgb="FFFFFFFF"/>
      <name val="Verdana"/>
      <family val="2"/>
    </font>
    <font>
      <b/>
      <sz val="20"/>
      <color rgb="FF000000"/>
      <name val="Verdana"/>
      <family val="2"/>
    </font>
    <font>
      <b/>
      <sz val="20"/>
      <color theme="1"/>
      <name val="Verdana"/>
      <family val="2"/>
    </font>
    <font>
      <b/>
      <sz val="14"/>
      <color theme="1"/>
      <name val="Verdana"/>
      <family val="2"/>
    </font>
    <font>
      <b/>
      <i/>
      <sz val="10"/>
      <color theme="1"/>
      <name val="Verdana"/>
      <family val="2"/>
    </font>
    <font>
      <b/>
      <sz val="9"/>
      <color theme="0"/>
      <name val="Inter"/>
      <family val="3"/>
    </font>
    <font>
      <b/>
      <sz val="9"/>
      <color theme="1"/>
      <name val="Inter"/>
      <family val="3"/>
    </font>
    <font>
      <b/>
      <sz val="11"/>
      <color theme="1"/>
      <name val="Inter"/>
      <family val="3"/>
    </font>
    <font>
      <b/>
      <sz val="8"/>
      <color theme="0"/>
      <name val="Inter"/>
      <family val="3"/>
    </font>
    <font>
      <b/>
      <sz val="11"/>
      <color theme="0"/>
      <name val="Inter"/>
      <family val="3"/>
    </font>
    <font>
      <sz val="7"/>
      <color theme="1"/>
      <name val="Inter"/>
      <family val="3"/>
    </font>
    <font>
      <b/>
      <sz val="11"/>
      <name val="Inter"/>
      <family val="3"/>
    </font>
    <font>
      <sz val="7"/>
      <name val="Inter"/>
      <family val="3"/>
    </font>
    <font>
      <sz val="8"/>
      <color rgb="FF000000"/>
      <name val="Inter"/>
      <family val="3"/>
    </font>
    <font>
      <sz val="8"/>
      <name val="Inter"/>
      <family val="3"/>
    </font>
    <font>
      <b/>
      <sz val="10"/>
      <color theme="0"/>
      <name val="Inter"/>
      <family val="3"/>
    </font>
    <font>
      <b/>
      <sz val="16"/>
      <color rgb="FF000000"/>
      <name val="Inter"/>
      <family val="3"/>
    </font>
    <font>
      <b/>
      <sz val="9"/>
      <color rgb="FF000000"/>
      <name val="Inter"/>
      <family val="3"/>
    </font>
    <font>
      <b/>
      <sz val="18"/>
      <color rgb="FF000000"/>
      <name val="Inter"/>
      <family val="3"/>
    </font>
    <font>
      <sz val="7"/>
      <color rgb="FF000000"/>
      <name val="Inter"/>
      <family val="3"/>
    </font>
    <font>
      <sz val="8"/>
      <color theme="1"/>
      <name val="Inter"/>
      <family val="3"/>
    </font>
    <font>
      <sz val="8"/>
      <color rgb="FF7030A0"/>
      <name val="Inter"/>
      <family val="3"/>
    </font>
    <font>
      <sz val="10"/>
      <color theme="1"/>
      <name val="Inter"/>
      <family val="3"/>
    </font>
    <font>
      <sz val="9"/>
      <color theme="1"/>
      <name val="Inter"/>
      <family val="3"/>
    </font>
    <font>
      <b/>
      <sz val="8"/>
      <color rgb="FF000000"/>
      <name val="Inter"/>
      <family val="3"/>
    </font>
    <font>
      <b/>
      <sz val="14"/>
      <color rgb="FF000000"/>
      <name val="Inter"/>
      <family val="3"/>
    </font>
    <font>
      <sz val="14"/>
      <color rgb="FF000000"/>
      <name val="Inter"/>
      <family val="3"/>
    </font>
    <font>
      <sz val="8"/>
      <color theme="1"/>
      <name val="Segoe UI"/>
      <family val="2"/>
    </font>
    <font>
      <b/>
      <sz val="8"/>
      <color theme="1"/>
      <name val="Segoe UI"/>
      <family val="2"/>
    </font>
    <font>
      <b/>
      <sz val="12"/>
      <color rgb="FF000000"/>
      <name val="Inter"/>
      <family val="3"/>
    </font>
    <font>
      <sz val="11"/>
      <name val="Inter"/>
      <family val="3"/>
    </font>
    <font>
      <b/>
      <sz val="12"/>
      <color theme="1"/>
      <name val="Inter"/>
      <family val="3"/>
    </font>
    <font>
      <sz val="12"/>
      <color theme="1"/>
      <name val="Inter"/>
      <family val="3"/>
    </font>
    <font>
      <b/>
      <sz val="28"/>
      <color theme="1"/>
      <name val="Calibri"/>
      <family val="2"/>
      <scheme val="minor"/>
    </font>
    <font>
      <b/>
      <sz val="14"/>
      <color theme="0"/>
      <name val="Inter"/>
      <family val="3"/>
    </font>
    <font>
      <sz val="14"/>
      <color theme="0"/>
      <name val="Inter"/>
      <family val="3"/>
    </font>
    <font>
      <b/>
      <sz val="22"/>
      <color rgb="FF000000"/>
      <name val="Inter"/>
      <family val="3"/>
    </font>
    <font>
      <b/>
      <sz val="11"/>
      <color theme="1"/>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
      <u/>
      <sz val="11"/>
      <color theme="10"/>
      <name val="Calibri"/>
      <family val="2"/>
      <scheme val="minor"/>
    </font>
    <font>
      <b/>
      <sz val="14"/>
      <color theme="1"/>
      <name val="Calibri"/>
      <family val="2"/>
      <scheme val="minor"/>
    </font>
    <font>
      <b/>
      <sz val="18"/>
      <color theme="1"/>
      <name val="Calibri"/>
      <family val="2"/>
      <scheme val="minor"/>
    </font>
    <font>
      <b/>
      <sz val="20"/>
      <color theme="1"/>
      <name val="Calibri"/>
      <family val="2"/>
      <scheme val="minor"/>
    </font>
    <font>
      <b/>
      <sz val="11"/>
      <color rgb="FF0070C0"/>
      <name val="Calibri"/>
      <family val="2"/>
      <scheme val="minor"/>
    </font>
    <font>
      <sz val="16"/>
      <color theme="1"/>
      <name val="Calibri"/>
      <family val="2"/>
      <scheme val="minor"/>
    </font>
    <font>
      <b/>
      <sz val="18"/>
      <color rgb="FF000000"/>
      <name val="Calibri"/>
      <family val="2"/>
      <scheme val="minor"/>
    </font>
    <font>
      <sz val="18"/>
      <color theme="1"/>
      <name val="Calibri"/>
      <family val="2"/>
      <scheme val="minor"/>
    </font>
    <font>
      <u/>
      <sz val="11"/>
      <color theme="1"/>
      <name val="Calibri"/>
      <family val="2"/>
      <scheme val="minor"/>
    </font>
    <font>
      <b/>
      <sz val="18"/>
      <color theme="0"/>
      <name val="Calibri"/>
      <family val="2"/>
      <scheme val="minor"/>
    </font>
    <font>
      <sz val="16"/>
      <color theme="0"/>
      <name val="Calibri"/>
      <family val="2"/>
      <scheme val="minor"/>
    </font>
  </fonts>
  <fills count="21">
    <fill>
      <patternFill patternType="none"/>
    </fill>
    <fill>
      <patternFill patternType="gray125"/>
    </fill>
    <fill>
      <patternFill patternType="solid">
        <fgColor rgb="FF000000"/>
        <bgColor indexed="64"/>
      </patternFill>
    </fill>
    <fill>
      <patternFill patternType="solid">
        <fgColor rgb="FFD9D9D9"/>
        <bgColor indexed="64"/>
      </patternFill>
    </fill>
    <fill>
      <patternFill patternType="solid">
        <fgColor rgb="FFD9E2F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rgb="FF00B050"/>
        <bgColor indexed="64"/>
      </patternFill>
    </fill>
    <fill>
      <patternFill patternType="solid">
        <fgColor theme="2"/>
        <bgColor indexed="64"/>
      </patternFill>
    </fill>
    <fill>
      <patternFill patternType="solid">
        <fgColor rgb="FF7030A0"/>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ED7D31"/>
        <bgColor indexed="64"/>
      </patternFill>
    </fill>
    <fill>
      <patternFill patternType="solid">
        <fgColor rgb="FFCC0000"/>
        <bgColor indexed="64"/>
      </patternFill>
    </fill>
    <fill>
      <patternFill patternType="solid">
        <fgColor rgb="FF2E74B5"/>
        <bgColor indexed="64"/>
      </patternFill>
    </fill>
    <fill>
      <patternFill patternType="solid">
        <fgColor theme="4" tint="0.59999389629810485"/>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rgb="FF000000"/>
      </right>
      <top style="medium">
        <color indexed="64"/>
      </top>
      <bottom style="medium">
        <color rgb="FF000000"/>
      </bottom>
      <diagonal/>
    </border>
    <border>
      <left style="mediumDashed">
        <color rgb="FF7030A0"/>
      </left>
      <right style="medium">
        <color indexed="64"/>
      </right>
      <top style="medium">
        <color indexed="64"/>
      </top>
      <bottom/>
      <diagonal/>
    </border>
    <border>
      <left style="mediumDashed">
        <color rgb="FF7030A0"/>
      </left>
      <right style="medium">
        <color indexed="64"/>
      </right>
      <top/>
      <bottom style="mediumDashed">
        <color rgb="FF7030A0"/>
      </bottom>
      <diagonal/>
    </border>
    <border>
      <left style="thick">
        <color auto="1"/>
      </left>
      <right/>
      <top/>
      <bottom/>
      <diagonal/>
    </border>
    <border>
      <left style="thick">
        <color auto="1"/>
      </left>
      <right style="medium">
        <color indexed="64"/>
      </right>
      <top/>
      <bottom style="medium">
        <color indexed="64"/>
      </bottom>
      <diagonal/>
    </border>
    <border>
      <left style="thick">
        <color auto="1"/>
      </left>
      <right style="medium">
        <color indexed="64"/>
      </right>
      <top style="medium">
        <color indexed="64"/>
      </top>
      <bottom style="medium">
        <color indexed="64"/>
      </bottom>
      <diagonal/>
    </border>
    <border>
      <left style="thick">
        <color auto="1"/>
      </left>
      <right style="thick">
        <color auto="1"/>
      </right>
      <top/>
      <bottom/>
      <diagonal/>
    </border>
    <border>
      <left style="thick">
        <color auto="1"/>
      </left>
      <right style="thick">
        <color auto="1"/>
      </right>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diagonal/>
    </border>
    <border>
      <left/>
      <right style="thick">
        <color auto="1"/>
      </right>
      <top/>
      <bottom style="medium">
        <color indexed="64"/>
      </bottom>
      <diagonal/>
    </border>
    <border>
      <left style="thick">
        <color auto="1"/>
      </left>
      <right/>
      <top/>
      <bottom style="medium">
        <color indexed="64"/>
      </bottom>
      <diagonal/>
    </border>
    <border>
      <left style="thick">
        <color auto="1"/>
      </left>
      <right/>
      <top style="medium">
        <color indexed="64"/>
      </top>
      <bottom/>
      <diagonal/>
    </border>
    <border>
      <left/>
      <right/>
      <top style="thick">
        <color auto="1"/>
      </top>
      <bottom/>
      <diagonal/>
    </border>
    <border>
      <left/>
      <right/>
      <top style="thick">
        <color auto="1"/>
      </top>
      <bottom style="medium">
        <color indexed="64"/>
      </bottom>
      <diagonal/>
    </border>
    <border>
      <left style="thick">
        <color auto="1"/>
      </left>
      <right/>
      <top style="thick">
        <color auto="1"/>
      </top>
      <bottom/>
      <diagonal/>
    </border>
    <border>
      <left style="medium">
        <color indexed="64"/>
      </left>
      <right/>
      <top style="thick">
        <color auto="1"/>
      </top>
      <bottom style="medium">
        <color indexed="64"/>
      </bottom>
      <diagonal/>
    </border>
    <border>
      <left style="thick">
        <color auto="1"/>
      </left>
      <right style="thick">
        <color auto="1"/>
      </right>
      <top style="thick">
        <color auto="1"/>
      </top>
      <bottom style="medium">
        <color indexed="64"/>
      </bottom>
      <diagonal/>
    </border>
    <border>
      <left/>
      <right style="medium">
        <color indexed="64"/>
      </right>
      <top style="thick">
        <color auto="1"/>
      </top>
      <bottom/>
      <diagonal/>
    </border>
    <border>
      <left/>
      <right style="thick">
        <color auto="1"/>
      </right>
      <top style="medium">
        <color indexed="64"/>
      </top>
      <bottom/>
      <diagonal/>
    </border>
    <border>
      <left style="thin">
        <color indexed="64"/>
      </left>
      <right style="thin">
        <color indexed="64"/>
      </right>
      <top/>
      <bottom style="thin">
        <color indexed="64"/>
      </bottom>
      <diagonal/>
    </border>
    <border>
      <left style="mediumDashed">
        <color rgb="FF7030A0"/>
      </left>
      <right style="medium">
        <color indexed="64"/>
      </right>
      <top style="medium">
        <color indexed="64"/>
      </top>
      <bottom style="medium">
        <color indexed="64"/>
      </bottom>
      <diagonal/>
    </border>
    <border>
      <left style="mediumDashed">
        <color rgb="FF7030A0"/>
      </left>
      <right style="medium">
        <color indexed="64"/>
      </right>
      <top style="medium">
        <color indexed="64"/>
      </top>
      <bottom style="mediumDashed">
        <color rgb="FF7030A0"/>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4" fillId="0" borderId="0" applyNumberFormat="0" applyFill="0" applyBorder="0" applyAlignment="0" applyProtection="0"/>
  </cellStyleXfs>
  <cellXfs count="253">
    <xf numFmtId="0" fontId="0" fillId="0" borderId="0" xfId="0"/>
    <xf numFmtId="0" fontId="1" fillId="0" borderId="0" xfId="0" applyFont="1" applyAlignment="1">
      <alignment vertical="center"/>
    </xf>
    <xf numFmtId="0" fontId="8" fillId="2" borderId="4" xfId="0" applyFont="1" applyFill="1" applyBorder="1" applyAlignment="1">
      <alignment horizontal="center" vertical="center" wrapText="1"/>
    </xf>
    <xf numFmtId="0" fontId="5" fillId="4" borderId="1" xfId="0" applyFont="1" applyFill="1" applyBorder="1" applyAlignment="1">
      <alignment horizontal="center" vertical="center" textRotation="90" wrapText="1"/>
    </xf>
    <xf numFmtId="0" fontId="1" fillId="9" borderId="5" xfId="0" applyFont="1" applyFill="1" applyBorder="1" applyAlignment="1">
      <alignment vertical="center" wrapText="1"/>
    </xf>
    <xf numFmtId="0" fontId="8" fillId="2" borderId="3" xfId="0" applyFont="1" applyFill="1" applyBorder="1" applyAlignment="1">
      <alignment horizontal="center" vertical="center" wrapText="1"/>
    </xf>
    <xf numFmtId="0" fontId="11" fillId="0" borderId="0" xfId="0" applyFont="1"/>
    <xf numFmtId="0" fontId="12" fillId="2" borderId="16" xfId="0" applyFont="1" applyFill="1" applyBorder="1" applyAlignment="1">
      <alignment vertical="center"/>
    </xf>
    <xf numFmtId="0" fontId="11" fillId="9" borderId="5" xfId="0" applyFont="1" applyFill="1" applyBorder="1"/>
    <xf numFmtId="0" fontId="11" fillId="9" borderId="4" xfId="0" applyFont="1" applyFill="1" applyBorder="1"/>
    <xf numFmtId="0" fontId="15" fillId="0" borderId="0" xfId="0" applyFont="1"/>
    <xf numFmtId="0" fontId="11" fillId="0" borderId="0" xfId="0" applyFont="1" applyAlignment="1">
      <alignment horizontal="center"/>
    </xf>
    <xf numFmtId="0" fontId="17" fillId="0" borderId="0" xfId="0" applyFont="1" applyAlignment="1">
      <alignment horizontal="center" vertical="center"/>
    </xf>
    <xf numFmtId="0" fontId="17" fillId="0" borderId="0" xfId="0" applyFont="1" applyAlignment="1">
      <alignment horizontal="left" vertical="center"/>
    </xf>
    <xf numFmtId="0" fontId="11" fillId="0" borderId="0" xfId="0" applyFont="1" applyAlignment="1">
      <alignment horizontal="left" vertical="center" wrapText="1"/>
    </xf>
    <xf numFmtId="0" fontId="3" fillId="0" borderId="6" xfId="0" applyFont="1" applyBorder="1" applyAlignment="1">
      <alignment horizontal="center" vertical="center"/>
    </xf>
    <xf numFmtId="0" fontId="3" fillId="0" borderId="2" xfId="0" applyFont="1" applyBorder="1" applyAlignment="1">
      <alignment horizontal="left" vertical="center"/>
    </xf>
    <xf numFmtId="0" fontId="15" fillId="0" borderId="1" xfId="0" applyFont="1" applyBorder="1" applyAlignment="1">
      <alignment horizontal="left" vertical="center" wrapText="1"/>
    </xf>
    <xf numFmtId="0" fontId="11" fillId="9" borderId="12" xfId="0" applyFont="1" applyFill="1" applyBorder="1"/>
    <xf numFmtId="0" fontId="11" fillId="9" borderId="13" xfId="0" applyFont="1" applyFill="1" applyBorder="1"/>
    <xf numFmtId="0" fontId="11" fillId="0" borderId="0" xfId="0" applyFont="1" applyAlignment="1">
      <alignment vertical="center"/>
    </xf>
    <xf numFmtId="0" fontId="19" fillId="0" borderId="0" xfId="0" applyFont="1"/>
    <xf numFmtId="0" fontId="20" fillId="0" borderId="0" xfId="0" applyFont="1" applyAlignment="1">
      <alignment vertical="center"/>
    </xf>
    <xf numFmtId="0" fontId="11" fillId="0" borderId="14" xfId="0" applyFont="1" applyBorder="1"/>
    <xf numFmtId="0" fontId="11" fillId="0" borderId="15" xfId="0" applyFont="1" applyBorder="1" applyAlignment="1">
      <alignment horizontal="center"/>
    </xf>
    <xf numFmtId="0" fontId="11" fillId="0" borderId="10" xfId="0" applyFont="1" applyBorder="1"/>
    <xf numFmtId="0" fontId="17" fillId="0" borderId="12" xfId="0" applyFont="1" applyBorder="1" applyAlignment="1">
      <alignment horizontal="right"/>
    </xf>
    <xf numFmtId="0" fontId="11" fillId="0" borderId="0" xfId="0" applyFont="1" applyAlignment="1">
      <alignment horizontal="left"/>
    </xf>
    <xf numFmtId="0" fontId="11" fillId="0" borderId="11" xfId="0" applyFont="1" applyBorder="1"/>
    <xf numFmtId="164" fontId="11" fillId="0" borderId="0" xfId="0" applyNumberFormat="1" applyFont="1" applyAlignment="1">
      <alignment horizontal="left"/>
    </xf>
    <xf numFmtId="0" fontId="2" fillId="0" borderId="12" xfId="0" applyFont="1" applyBorder="1" applyAlignment="1">
      <alignment horizontal="right"/>
    </xf>
    <xf numFmtId="17" fontId="11" fillId="0" borderId="0" xfId="0" applyNumberFormat="1" applyFont="1" applyAlignment="1">
      <alignment horizontal="left"/>
    </xf>
    <xf numFmtId="0" fontId="11" fillId="0" borderId="13" xfId="0" applyFont="1" applyBorder="1"/>
    <xf numFmtId="0" fontId="11" fillId="0" borderId="5" xfId="0" applyFont="1" applyBorder="1" applyAlignment="1">
      <alignment horizontal="left"/>
    </xf>
    <xf numFmtId="0" fontId="11" fillId="0" borderId="4" xfId="0" applyFont="1" applyBorder="1"/>
    <xf numFmtId="0" fontId="11" fillId="9" borderId="15" xfId="0" applyFont="1" applyFill="1" applyBorder="1" applyAlignment="1">
      <alignment horizontal="center"/>
    </xf>
    <xf numFmtId="0" fontId="11" fillId="9" borderId="10" xfId="0" applyFont="1" applyFill="1" applyBorder="1"/>
    <xf numFmtId="0" fontId="13" fillId="9" borderId="13" xfId="0" applyFont="1" applyFill="1" applyBorder="1" applyAlignment="1">
      <alignment vertical="center"/>
    </xf>
    <xf numFmtId="0" fontId="11" fillId="9" borderId="5" xfId="0" applyFont="1" applyFill="1" applyBorder="1" applyAlignment="1">
      <alignment horizontal="center"/>
    </xf>
    <xf numFmtId="0" fontId="16" fillId="9" borderId="14" xfId="0" applyFont="1" applyFill="1" applyBorder="1" applyAlignment="1">
      <alignment horizontal="right"/>
    </xf>
    <xf numFmtId="0" fontId="18" fillId="9" borderId="15" xfId="0" applyFont="1" applyFill="1" applyBorder="1" applyAlignment="1">
      <alignment horizontal="center"/>
    </xf>
    <xf numFmtId="0" fontId="18" fillId="9" borderId="10" xfId="0" applyFont="1" applyFill="1" applyBorder="1"/>
    <xf numFmtId="0" fontId="11" fillId="5" borderId="9" xfId="0" applyFont="1" applyFill="1" applyBorder="1"/>
    <xf numFmtId="0" fontId="11" fillId="11" borderId="9" xfId="0" applyFont="1" applyFill="1" applyBorder="1"/>
    <xf numFmtId="0" fontId="11" fillId="7" borderId="9" xfId="0" applyFont="1" applyFill="1" applyBorder="1"/>
    <xf numFmtId="0" fontId="11" fillId="7" borderId="3" xfId="0" applyFont="1" applyFill="1" applyBorder="1"/>
    <xf numFmtId="0" fontId="11" fillId="12" borderId="9" xfId="0" applyFont="1" applyFill="1" applyBorder="1"/>
    <xf numFmtId="0" fontId="11" fillId="13" borderId="8" xfId="0" applyFont="1" applyFill="1" applyBorder="1"/>
    <xf numFmtId="0" fontId="11" fillId="0" borderId="0" xfId="0" applyFont="1" applyAlignment="1">
      <alignment wrapText="1"/>
    </xf>
    <xf numFmtId="0" fontId="5" fillId="4" borderId="0" xfId="0" applyFont="1" applyFill="1" applyAlignment="1">
      <alignment horizontal="center" vertical="center" textRotation="90" wrapText="1"/>
    </xf>
    <xf numFmtId="0" fontId="11" fillId="0" borderId="0" xfId="0" applyFont="1" applyAlignment="1">
      <alignment vertical="center" wrapText="1"/>
    </xf>
    <xf numFmtId="0" fontId="15" fillId="0" borderId="0" xfId="0" applyFont="1" applyAlignment="1">
      <alignment horizontal="left"/>
    </xf>
    <xf numFmtId="0" fontId="9" fillId="2" borderId="7" xfId="0" applyFont="1" applyFill="1" applyBorder="1" applyAlignment="1">
      <alignment vertical="center" wrapText="1"/>
    </xf>
    <xf numFmtId="0" fontId="11" fillId="13" borderId="1" xfId="0" applyFont="1" applyFill="1" applyBorder="1"/>
    <xf numFmtId="0" fontId="3" fillId="0" borderId="6" xfId="0" quotePrefix="1" applyFont="1" applyBorder="1" applyAlignment="1">
      <alignment horizontal="center" vertical="center"/>
    </xf>
    <xf numFmtId="0" fontId="16" fillId="9" borderId="14" xfId="0" applyFont="1" applyFill="1" applyBorder="1" applyAlignment="1">
      <alignment horizontal="left"/>
    </xf>
    <xf numFmtId="0" fontId="11" fillId="0" borderId="8" xfId="0" applyFont="1" applyBorder="1"/>
    <xf numFmtId="0" fontId="11" fillId="0" borderId="1" xfId="0" applyFont="1" applyBorder="1"/>
    <xf numFmtId="0" fontId="11" fillId="13" borderId="3" xfId="0" applyFont="1" applyFill="1" applyBorder="1"/>
    <xf numFmtId="0" fontId="11" fillId="9" borderId="0" xfId="0" applyFont="1" applyFill="1"/>
    <xf numFmtId="0" fontId="1" fillId="9" borderId="0" xfId="0" applyFont="1" applyFill="1" applyAlignment="1">
      <alignment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9" fillId="2" borderId="6" xfId="0" applyFont="1" applyFill="1" applyBorder="1" applyAlignment="1">
      <alignment vertical="center"/>
    </xf>
    <xf numFmtId="0" fontId="25" fillId="2" borderId="2" xfId="0" applyFont="1" applyFill="1" applyBorder="1" applyAlignment="1">
      <alignment horizontal="right"/>
    </xf>
    <xf numFmtId="0" fontId="21" fillId="9" borderId="12" xfId="0" applyFont="1" applyFill="1" applyBorder="1"/>
    <xf numFmtId="0" fontId="21" fillId="9" borderId="0" xfId="0" applyFont="1" applyFill="1"/>
    <xf numFmtId="0" fontId="23" fillId="9" borderId="0" xfId="0" applyFont="1" applyFill="1" applyAlignment="1">
      <alignment horizontal="right" wrapText="1"/>
    </xf>
    <xf numFmtId="0" fontId="11" fillId="9" borderId="6" xfId="0" applyFont="1" applyFill="1" applyBorder="1"/>
    <xf numFmtId="0" fontId="11" fillId="9" borderId="7" xfId="0" applyFont="1" applyFill="1" applyBorder="1"/>
    <xf numFmtId="0" fontId="1" fillId="9" borderId="7"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 fillId="0" borderId="0" xfId="0" applyFont="1" applyAlignment="1">
      <alignment vertical="center" wrapText="1"/>
    </xf>
    <xf numFmtId="0" fontId="8" fillId="0" borderId="0" xfId="0" applyFont="1" applyAlignment="1">
      <alignment horizontal="center" vertical="center" wrapText="1"/>
    </xf>
    <xf numFmtId="0" fontId="31" fillId="15" borderId="14" xfId="0" applyFont="1" applyFill="1" applyBorder="1" applyAlignment="1">
      <alignment horizontal="center" vertical="center" wrapText="1"/>
    </xf>
    <xf numFmtId="0" fontId="4" fillId="15" borderId="13"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31" fillId="15" borderId="36" xfId="0" applyFont="1" applyFill="1" applyBorder="1" applyAlignment="1">
      <alignment horizontal="center" vertical="center" wrapText="1"/>
    </xf>
    <xf numFmtId="0" fontId="18" fillId="9" borderId="0" xfId="0" applyFont="1" applyFill="1"/>
    <xf numFmtId="0" fontId="36" fillId="0" borderId="0" xfId="0" applyFont="1"/>
    <xf numFmtId="0" fontId="37" fillId="0" borderId="0" xfId="0" applyFont="1"/>
    <xf numFmtId="0" fontId="38" fillId="9" borderId="31" xfId="0" applyFont="1" applyFill="1" applyBorder="1" applyAlignment="1">
      <alignment horizontal="left" vertical="center"/>
    </xf>
    <xf numFmtId="0" fontId="21" fillId="9" borderId="31" xfId="0" applyFont="1" applyFill="1" applyBorder="1" applyAlignment="1">
      <alignment horizontal="left" vertical="center"/>
    </xf>
    <xf numFmtId="0" fontId="39" fillId="9" borderId="32" xfId="0" applyFont="1" applyFill="1" applyBorder="1" applyAlignment="1">
      <alignment horizontal="left" vertical="center"/>
    </xf>
    <xf numFmtId="0" fontId="21" fillId="9" borderId="30" xfId="0" applyFont="1" applyFill="1" applyBorder="1" applyAlignment="1">
      <alignment horizontal="left" vertical="center"/>
    </xf>
    <xf numFmtId="0" fontId="40" fillId="9" borderId="29" xfId="0" applyFont="1" applyFill="1" applyBorder="1" applyAlignment="1">
      <alignment horizontal="left" vertical="center"/>
    </xf>
    <xf numFmtId="0" fontId="40" fillId="9" borderId="30" xfId="0" applyFont="1" applyFill="1" applyBorder="1" applyAlignment="1">
      <alignment horizontal="left" vertical="center"/>
    </xf>
    <xf numFmtId="0" fontId="21" fillId="9" borderId="33" xfId="0" applyFont="1" applyFill="1" applyBorder="1" applyAlignment="1">
      <alignment horizontal="right" vertical="center"/>
    </xf>
    <xf numFmtId="0" fontId="39" fillId="9" borderId="30" xfId="0" applyFont="1" applyFill="1" applyBorder="1" applyAlignment="1">
      <alignment horizontal="left" vertical="center"/>
    </xf>
    <xf numFmtId="17" fontId="21" fillId="9" borderId="34" xfId="0" applyNumberFormat="1" applyFont="1" applyFill="1" applyBorder="1" applyAlignment="1">
      <alignment horizontal="right" vertical="center"/>
    </xf>
    <xf numFmtId="0" fontId="21" fillId="9" borderId="29" xfId="0" applyFont="1" applyFill="1" applyBorder="1" applyAlignment="1">
      <alignment horizontal="left" vertical="center"/>
    </xf>
    <xf numFmtId="0" fontId="21" fillId="0" borderId="0" xfId="0" applyFont="1" applyAlignment="1">
      <alignment horizontal="left" vertical="center"/>
    </xf>
    <xf numFmtId="0" fontId="41" fillId="9" borderId="19" xfId="0" applyFont="1" applyFill="1" applyBorder="1" applyAlignment="1">
      <alignment horizontal="left" vertical="center"/>
    </xf>
    <xf numFmtId="0" fontId="21" fillId="9" borderId="0" xfId="0" applyFont="1" applyFill="1" applyAlignment="1">
      <alignment horizontal="left" vertical="center"/>
    </xf>
    <xf numFmtId="0" fontId="38" fillId="9" borderId="0" xfId="0" applyFont="1" applyFill="1" applyAlignment="1">
      <alignment horizontal="right" vertical="top"/>
    </xf>
    <xf numFmtId="0" fontId="38" fillId="9" borderId="19" xfId="0" applyFont="1" applyFill="1" applyBorder="1" applyAlignment="1">
      <alignment horizontal="left" vertical="center"/>
    </xf>
    <xf numFmtId="0" fontId="21" fillId="9" borderId="19" xfId="0" applyFont="1" applyFill="1" applyBorder="1" applyAlignment="1">
      <alignment horizontal="left" vertical="center"/>
    </xf>
    <xf numFmtId="0" fontId="48" fillId="9" borderId="19" xfId="0" applyFont="1" applyFill="1" applyBorder="1" applyAlignment="1">
      <alignment horizontal="left" vertical="center"/>
    </xf>
    <xf numFmtId="0" fontId="40" fillId="9" borderId="5" xfId="0" applyFont="1" applyFill="1" applyBorder="1" applyAlignment="1">
      <alignment horizontal="left" vertical="center"/>
    </xf>
    <xf numFmtId="0" fontId="40" fillId="9" borderId="23" xfId="0" applyFont="1" applyFill="1" applyBorder="1" applyAlignment="1">
      <alignment horizontal="left" vertical="center"/>
    </xf>
    <xf numFmtId="17" fontId="21" fillId="9" borderId="20" xfId="0" applyNumberFormat="1" applyFont="1" applyFill="1" applyBorder="1" applyAlignment="1">
      <alignment horizontal="right" vertical="center"/>
    </xf>
    <xf numFmtId="17" fontId="21" fillId="9" borderId="4" xfId="0" applyNumberFormat="1" applyFont="1" applyFill="1" applyBorder="1" applyAlignment="1">
      <alignment horizontal="right" vertical="center"/>
    </xf>
    <xf numFmtId="0" fontId="21" fillId="0" borderId="0" xfId="0" applyFont="1"/>
    <xf numFmtId="0" fontId="46" fillId="3" borderId="27" xfId="0" applyFont="1" applyFill="1" applyBorder="1" applyAlignment="1">
      <alignment horizontal="center" vertical="top" wrapText="1"/>
    </xf>
    <xf numFmtId="0" fontId="52" fillId="3" borderId="3" xfId="0" applyFont="1" applyFill="1" applyBorder="1" applyAlignment="1">
      <alignment horizontal="center" vertical="center" wrapText="1"/>
    </xf>
    <xf numFmtId="0" fontId="53" fillId="0" borderId="0" xfId="0" applyFont="1"/>
    <xf numFmtId="0" fontId="43" fillId="0" borderId="0" xfId="0" applyFont="1" applyAlignment="1">
      <alignment vertical="center" wrapText="1"/>
    </xf>
    <xf numFmtId="0" fontId="43" fillId="0" borderId="0" xfId="0" applyFont="1" applyAlignment="1">
      <alignment vertical="center"/>
    </xf>
    <xf numFmtId="0" fontId="55" fillId="0" borderId="0" xfId="0" applyFont="1"/>
    <xf numFmtId="0" fontId="55" fillId="0" borderId="19" xfId="0" applyFont="1" applyBorder="1"/>
    <xf numFmtId="0" fontId="43" fillId="0" borderId="0" xfId="0" applyFont="1"/>
    <xf numFmtId="0" fontId="55" fillId="0" borderId="22" xfId="0" applyFont="1" applyBorder="1"/>
    <xf numFmtId="0" fontId="43" fillId="0" borderId="19" xfId="0" applyFont="1" applyBorder="1"/>
    <xf numFmtId="0" fontId="55" fillId="0" borderId="0" xfId="0" applyFont="1" applyAlignment="1">
      <alignment horizontal="center"/>
    </xf>
    <xf numFmtId="0" fontId="21" fillId="0" borderId="19" xfId="0" applyFont="1" applyBorder="1"/>
    <xf numFmtId="0" fontId="21" fillId="0" borderId="22" xfId="0" applyFont="1" applyBorder="1"/>
    <xf numFmtId="0" fontId="21" fillId="0" borderId="0" xfId="0" applyFont="1" applyAlignment="1">
      <alignment horizontal="center"/>
    </xf>
    <xf numFmtId="0" fontId="56" fillId="0" borderId="24" xfId="0" applyFont="1" applyBorder="1" applyAlignment="1">
      <alignment horizontal="left" vertical="top" wrapText="1"/>
    </xf>
    <xf numFmtId="0" fontId="56" fillId="0" borderId="21" xfId="0" applyFont="1" applyBorder="1" applyAlignment="1">
      <alignment horizontal="left" vertical="top" wrapText="1"/>
    </xf>
    <xf numFmtId="0" fontId="56" fillId="0" borderId="21" xfId="0" applyFont="1" applyBorder="1" applyAlignment="1">
      <alignment horizontal="center" vertical="top" wrapText="1"/>
    </xf>
    <xf numFmtId="0" fontId="39" fillId="0" borderId="24" xfId="0" applyFont="1" applyBorder="1" applyAlignment="1">
      <alignment horizontal="left" vertical="top" wrapText="1"/>
    </xf>
    <xf numFmtId="0" fontId="21" fillId="0" borderId="0" xfId="0" applyFont="1" applyAlignment="1">
      <alignment horizontal="left" vertical="top" indent="2"/>
    </xf>
    <xf numFmtId="0" fontId="17" fillId="0" borderId="0" xfId="0" applyFont="1"/>
    <xf numFmtId="0" fontId="40" fillId="0" borderId="0" xfId="0" applyFont="1" applyAlignment="1">
      <alignment horizontal="left" vertical="top" indent="2"/>
    </xf>
    <xf numFmtId="0" fontId="60" fillId="0" borderId="0" xfId="0" applyFont="1" applyAlignment="1">
      <alignment vertical="center"/>
    </xf>
    <xf numFmtId="0" fontId="61" fillId="0" borderId="0" xfId="0" applyFont="1" applyAlignment="1">
      <alignment vertical="center"/>
    </xf>
    <xf numFmtId="0" fontId="63" fillId="9" borderId="0" xfId="0" applyFont="1" applyFill="1" applyAlignment="1">
      <alignment horizontal="left" vertical="center"/>
    </xf>
    <xf numFmtId="0" fontId="44" fillId="9" borderId="40" xfId="0" applyFont="1" applyFill="1" applyBorder="1" applyAlignment="1">
      <alignment horizontal="left" vertical="center"/>
    </xf>
    <xf numFmtId="0" fontId="45" fillId="0" borderId="41" xfId="0" applyFont="1" applyBorder="1" applyAlignment="1">
      <alignment vertical="center"/>
    </xf>
    <xf numFmtId="164" fontId="47" fillId="10" borderId="42" xfId="0" applyNumberFormat="1" applyFont="1" applyFill="1" applyBorder="1" applyAlignment="1">
      <alignment horizontal="left" vertical="center" wrapText="1"/>
    </xf>
    <xf numFmtId="0" fontId="47" fillId="0" borderId="41" xfId="0" applyFont="1" applyBorder="1" applyAlignment="1">
      <alignment horizontal="left" vertical="center" wrapText="1"/>
    </xf>
    <xf numFmtId="0" fontId="64" fillId="0" borderId="39" xfId="0" applyFont="1" applyBorder="1" applyAlignment="1">
      <alignment vertical="center" wrapText="1"/>
    </xf>
    <xf numFmtId="0" fontId="65" fillId="0" borderId="39" xfId="0" applyFont="1" applyBorder="1" applyAlignment="1">
      <alignment vertical="center" wrapText="1"/>
    </xf>
    <xf numFmtId="0" fontId="66" fillId="16" borderId="39" xfId="0" applyFont="1" applyFill="1" applyBorder="1" applyAlignment="1">
      <alignment horizontal="left" vertical="center" wrapText="1"/>
    </xf>
    <xf numFmtId="0" fontId="43" fillId="0" borderId="0" xfId="0" applyFont="1" applyAlignment="1">
      <alignment horizontal="center" vertical="center" wrapText="1"/>
    </xf>
    <xf numFmtId="0" fontId="42" fillId="9" borderId="0" xfId="0" applyFont="1" applyFill="1" applyAlignment="1">
      <alignment horizontal="right" vertical="center"/>
    </xf>
    <xf numFmtId="0" fontId="51" fillId="3" borderId="28" xfId="0" applyFont="1" applyFill="1" applyBorder="1" applyAlignment="1">
      <alignment horizontal="center" vertical="top" wrapText="1"/>
    </xf>
    <xf numFmtId="0" fontId="51" fillId="3" borderId="25" xfId="0" applyFont="1" applyFill="1" applyBorder="1" applyAlignment="1">
      <alignment horizontal="center" vertical="top" wrapText="1"/>
    </xf>
    <xf numFmtId="0" fontId="51" fillId="3" borderId="35" xfId="0" applyFont="1" applyFill="1" applyBorder="1" applyAlignment="1">
      <alignment horizontal="center" vertical="top" wrapText="1"/>
    </xf>
    <xf numFmtId="0" fontId="49" fillId="3" borderId="35" xfId="0" applyFont="1" applyFill="1" applyBorder="1" applyAlignment="1">
      <alignment horizontal="center" vertical="top" wrapText="1"/>
    </xf>
    <xf numFmtId="0" fontId="46" fillId="3" borderId="20" xfId="0" applyFont="1" applyFill="1" applyBorder="1" applyAlignment="1">
      <alignment horizontal="center" vertical="center" wrapText="1"/>
    </xf>
    <xf numFmtId="0" fontId="46" fillId="3" borderId="26" xfId="0" applyFont="1" applyFill="1" applyBorder="1" applyAlignment="1">
      <alignment horizontal="center" vertical="center" wrapText="1"/>
    </xf>
    <xf numFmtId="0" fontId="46" fillId="3" borderId="27" xfId="0" applyFont="1" applyFill="1" applyBorder="1" applyAlignment="1">
      <alignment horizontal="center" vertical="center" wrapText="1"/>
    </xf>
    <xf numFmtId="0" fontId="69" fillId="3" borderId="4" xfId="0" applyFont="1" applyFill="1" applyBorder="1" applyAlignment="1">
      <alignment horizontal="center" vertical="center" wrapText="1"/>
    </xf>
    <xf numFmtId="0" fontId="69" fillId="3" borderId="5" xfId="0" applyFont="1" applyFill="1" applyBorder="1" applyAlignment="1">
      <alignment horizontal="center" vertical="center" wrapText="1"/>
    </xf>
    <xf numFmtId="0" fontId="69" fillId="3" borderId="21" xfId="0" applyFont="1" applyFill="1" applyBorder="1" applyAlignment="1">
      <alignment horizontal="center" vertical="center" wrapText="1"/>
    </xf>
    <xf numFmtId="0" fontId="62" fillId="3" borderId="8" xfId="0" applyFont="1" applyFill="1" applyBorder="1" applyAlignment="1">
      <alignment horizontal="center" vertical="center" wrapText="1"/>
    </xf>
    <xf numFmtId="0" fontId="25" fillId="2" borderId="2" xfId="0" applyFont="1" applyFill="1" applyBorder="1" applyAlignment="1">
      <alignment horizontal="right" vertical="center"/>
    </xf>
    <xf numFmtId="0" fontId="71" fillId="17" borderId="0" xfId="0" applyFont="1" applyFill="1" applyAlignment="1">
      <alignment horizontal="center" vertical="center" wrapText="1"/>
    </xf>
    <xf numFmtId="0" fontId="72" fillId="0" borderId="0" xfId="0" applyFont="1" applyAlignment="1">
      <alignment vertical="center" wrapText="1"/>
    </xf>
    <xf numFmtId="0" fontId="0" fillId="0" borderId="0" xfId="0" applyAlignment="1">
      <alignment vertical="top" wrapText="1"/>
    </xf>
    <xf numFmtId="0" fontId="73" fillId="0" borderId="0" xfId="0" applyFont="1" applyAlignment="1">
      <alignment vertical="center" wrapText="1"/>
    </xf>
    <xf numFmtId="0" fontId="71" fillId="19" borderId="0" xfId="0" applyFont="1" applyFill="1" applyAlignment="1">
      <alignment horizontal="center" vertical="center" wrapText="1"/>
    </xf>
    <xf numFmtId="0" fontId="74" fillId="0" borderId="0" xfId="1"/>
    <xf numFmtId="0" fontId="77" fillId="0" borderId="0" xfId="0" applyFont="1"/>
    <xf numFmtId="0" fontId="0" fillId="0" borderId="0" xfId="0" applyAlignment="1">
      <alignment wrapText="1"/>
    </xf>
    <xf numFmtId="0" fontId="75" fillId="0" borderId="0" xfId="0" applyFont="1" applyAlignment="1">
      <alignment vertical="center" wrapText="1"/>
    </xf>
    <xf numFmtId="0" fontId="79" fillId="17" borderId="0" xfId="0" applyFont="1" applyFill="1" applyAlignment="1">
      <alignment horizontal="center" vertical="center" wrapText="1"/>
    </xf>
    <xf numFmtId="0" fontId="79" fillId="8" borderId="0" xfId="0" applyFont="1" applyFill="1" applyAlignment="1">
      <alignment horizontal="center" vertical="center" wrapText="1"/>
    </xf>
    <xf numFmtId="0" fontId="79" fillId="6" borderId="0" xfId="0" applyFont="1" applyFill="1" applyAlignment="1">
      <alignment horizontal="center" vertical="center" wrapText="1"/>
    </xf>
    <xf numFmtId="0" fontId="80" fillId="17" borderId="0" xfId="0" applyFont="1" applyFill="1" applyAlignment="1">
      <alignment horizontal="center" vertical="center" wrapText="1"/>
    </xf>
    <xf numFmtId="0" fontId="76" fillId="17" borderId="0" xfId="0" applyFont="1" applyFill="1" applyAlignment="1">
      <alignment vertical="top" wrapText="1"/>
    </xf>
    <xf numFmtId="0" fontId="76" fillId="8" borderId="0" xfId="0" applyFont="1" applyFill="1" applyAlignment="1">
      <alignment horizontal="center" vertical="center" wrapText="1"/>
    </xf>
    <xf numFmtId="0" fontId="80" fillId="8" borderId="0" xfId="0" applyFont="1" applyFill="1" applyAlignment="1">
      <alignment horizontal="center" vertical="center" wrapText="1"/>
    </xf>
    <xf numFmtId="0" fontId="81" fillId="8" borderId="0" xfId="0" applyFont="1" applyFill="1" applyAlignment="1">
      <alignment horizontal="center" vertical="center" wrapText="1"/>
    </xf>
    <xf numFmtId="0" fontId="76" fillId="8" borderId="0" xfId="0" applyFont="1" applyFill="1" applyAlignment="1">
      <alignment vertical="top" wrapText="1"/>
    </xf>
    <xf numFmtId="0" fontId="76" fillId="6" borderId="0" xfId="0" applyFont="1" applyFill="1" applyAlignment="1">
      <alignment horizontal="center" vertical="center" wrapText="1"/>
    </xf>
    <xf numFmtId="0" fontId="80" fillId="6" borderId="0" xfId="0" applyFont="1" applyFill="1" applyAlignment="1">
      <alignment horizontal="center" vertical="center" wrapText="1"/>
    </xf>
    <xf numFmtId="0" fontId="76" fillId="18" borderId="0" xfId="0" applyFont="1" applyFill="1" applyAlignment="1">
      <alignment horizontal="center" vertical="center" wrapText="1"/>
    </xf>
    <xf numFmtId="0" fontId="76" fillId="19" borderId="0" xfId="0" applyFont="1" applyFill="1" applyAlignment="1">
      <alignment horizontal="center" vertical="center" wrapText="1"/>
    </xf>
    <xf numFmtId="0" fontId="0" fillId="0" borderId="0" xfId="0" applyAlignment="1">
      <alignment vertical="center" wrapText="1"/>
    </xf>
    <xf numFmtId="0" fontId="70" fillId="0" borderId="0" xfId="0" applyFont="1" applyAlignment="1">
      <alignment vertical="center" wrapText="1"/>
    </xf>
    <xf numFmtId="0" fontId="0" fillId="0" borderId="0" xfId="0" quotePrefix="1" applyAlignment="1">
      <alignment wrapText="1"/>
    </xf>
    <xf numFmtId="0" fontId="71" fillId="20" borderId="0" xfId="0" applyFont="1" applyFill="1" applyAlignment="1">
      <alignment horizontal="center" vertical="center" wrapText="1"/>
    </xf>
    <xf numFmtId="0" fontId="80" fillId="20" borderId="0" xfId="0" applyFont="1" applyFill="1" applyAlignment="1">
      <alignment horizontal="center" vertical="center" wrapText="1"/>
    </xf>
    <xf numFmtId="0" fontId="83" fillId="18" borderId="0" xfId="0" applyFont="1" applyFill="1" applyAlignment="1">
      <alignment horizontal="center" vertical="center" wrapText="1"/>
    </xf>
    <xf numFmtId="0" fontId="84" fillId="18" borderId="0" xfId="0" applyFont="1" applyFill="1" applyAlignment="1">
      <alignment horizontal="center" vertical="center" wrapText="1"/>
    </xf>
    <xf numFmtId="0" fontId="83" fillId="19" borderId="0" xfId="0" applyFont="1" applyFill="1" applyAlignment="1">
      <alignment horizontal="center" vertical="center" wrapText="1"/>
    </xf>
    <xf numFmtId="0" fontId="43" fillId="0" borderId="1" xfId="0" applyFont="1" applyBorder="1" applyAlignment="1">
      <alignment horizontal="center" vertical="top"/>
    </xf>
    <xf numFmtId="0" fontId="43" fillId="0" borderId="6" xfId="0" applyFont="1" applyBorder="1" applyAlignment="1">
      <alignment horizontal="center" vertical="top"/>
    </xf>
    <xf numFmtId="0" fontId="54" fillId="0" borderId="1" xfId="0" applyFont="1" applyBorder="1" applyAlignment="1">
      <alignment horizontal="center" vertical="top"/>
    </xf>
    <xf numFmtId="0" fontId="46" fillId="3" borderId="13" xfId="0" applyFont="1" applyFill="1" applyBorder="1" applyAlignment="1">
      <alignment horizontal="center" vertical="center" wrapText="1"/>
    </xf>
    <xf numFmtId="0" fontId="21" fillId="0" borderId="5" xfId="0" applyFont="1" applyBorder="1" applyAlignment="1">
      <alignment horizontal="center" vertical="center" wrapText="1"/>
    </xf>
    <xf numFmtId="0" fontId="38" fillId="14" borderId="8" xfId="0" applyFont="1" applyFill="1" applyBorder="1" applyAlignment="1">
      <alignment horizontal="center" vertical="center" textRotation="90"/>
    </xf>
    <xf numFmtId="0" fontId="38" fillId="14" borderId="3" xfId="0" applyFont="1" applyFill="1" applyBorder="1" applyAlignment="1">
      <alignment horizontal="center" vertical="center" textRotation="90"/>
    </xf>
    <xf numFmtId="0" fontId="21" fillId="0" borderId="4" xfId="0" applyFont="1" applyBorder="1" applyAlignment="1">
      <alignment horizontal="center" vertical="center" wrapText="1"/>
    </xf>
    <xf numFmtId="0" fontId="67" fillId="9" borderId="19" xfId="0" applyFont="1" applyFill="1" applyBorder="1" applyAlignment="1">
      <alignment horizontal="right" vertical="center"/>
    </xf>
    <xf numFmtId="0" fontId="67" fillId="0" borderId="0" xfId="0" applyFont="1" applyAlignment="1">
      <alignment horizontal="right" vertical="center"/>
    </xf>
    <xf numFmtId="0" fontId="67" fillId="9" borderId="28" xfId="0" applyFont="1" applyFill="1" applyBorder="1" applyAlignment="1">
      <alignment horizontal="right" vertical="center"/>
    </xf>
    <xf numFmtId="0" fontId="68" fillId="0" borderId="7" xfId="0" applyFont="1" applyBorder="1" applyAlignment="1">
      <alignment horizontal="right" vertical="center"/>
    </xf>
    <xf numFmtId="0" fontId="68" fillId="0" borderId="15" xfId="0" applyFont="1" applyBorder="1" applyAlignment="1">
      <alignment horizontal="right" vertical="center"/>
    </xf>
    <xf numFmtId="0" fontId="47" fillId="10" borderId="39" xfId="0" applyFont="1" applyFill="1" applyBorder="1" applyAlignment="1">
      <alignment horizontal="left" vertical="top" wrapText="1"/>
    </xf>
    <xf numFmtId="0" fontId="63" fillId="0" borderId="39" xfId="0" applyFont="1" applyBorder="1" applyAlignment="1">
      <alignment vertical="top" wrapText="1"/>
    </xf>
    <xf numFmtId="0" fontId="47" fillId="10" borderId="39" xfId="0" applyFont="1" applyFill="1" applyBorder="1" applyAlignment="1">
      <alignment horizontal="left" vertical="center" wrapText="1"/>
    </xf>
    <xf numFmtId="0" fontId="47" fillId="0" borderId="39" xfId="0" applyFont="1" applyBorder="1" applyAlignment="1">
      <alignment vertical="center"/>
    </xf>
    <xf numFmtId="0" fontId="45" fillId="10" borderId="39" xfId="0" applyFont="1" applyFill="1" applyBorder="1" applyAlignment="1">
      <alignment horizontal="left" vertical="center"/>
    </xf>
    <xf numFmtId="0" fontId="63" fillId="0" borderId="39" xfId="0" applyFont="1" applyBorder="1" applyAlignment="1">
      <alignment horizontal="left" vertical="center"/>
    </xf>
    <xf numFmtId="0" fontId="47" fillId="0" borderId="42" xfId="0" applyFont="1" applyBorder="1" applyAlignment="1">
      <alignment vertical="center"/>
    </xf>
    <xf numFmtId="0" fontId="45" fillId="10" borderId="39" xfId="0" applyFont="1" applyFill="1" applyBorder="1" applyAlignment="1">
      <alignment horizontal="left" vertical="center" wrapText="1"/>
    </xf>
    <xf numFmtId="0" fontId="63" fillId="0" borderId="39" xfId="0" applyFont="1" applyBorder="1" applyAlignment="1">
      <alignment horizontal="left" vertical="center" wrapText="1"/>
    </xf>
    <xf numFmtId="0" fontId="81" fillId="0" borderId="0" xfId="0" applyFont="1" applyAlignment="1">
      <alignment horizontal="center" vertical="center" wrapText="1"/>
    </xf>
    <xf numFmtId="0" fontId="34" fillId="4" borderId="12" xfId="0" applyFont="1" applyFill="1" applyBorder="1" applyAlignment="1">
      <alignment horizontal="center" vertical="center" wrapText="1"/>
    </xf>
    <xf numFmtId="0" fontId="34" fillId="4" borderId="0" xfId="0" applyFont="1" applyFill="1" applyAlignment="1">
      <alignment horizontal="center" vertical="center" wrapText="1"/>
    </xf>
    <xf numFmtId="0" fontId="34" fillId="4" borderId="11" xfId="0" applyFont="1" applyFill="1" applyBorder="1" applyAlignment="1">
      <alignment horizontal="center" vertical="center" wrapText="1"/>
    </xf>
    <xf numFmtId="0" fontId="33" fillId="2" borderId="12" xfId="0" applyFont="1" applyFill="1" applyBorder="1" applyAlignment="1">
      <alignment horizontal="right" vertical="center" wrapText="1"/>
    </xf>
    <xf numFmtId="0" fontId="33" fillId="2" borderId="11" xfId="0" applyFont="1" applyFill="1" applyBorder="1" applyAlignment="1">
      <alignment horizontal="right" vertical="center" wrapText="1"/>
    </xf>
    <xf numFmtId="0" fontId="29" fillId="7" borderId="37" xfId="0" applyFont="1" applyFill="1" applyBorder="1" applyAlignment="1">
      <alignment horizontal="center" vertical="center" wrapText="1"/>
    </xf>
    <xf numFmtId="0" fontId="30" fillId="0" borderId="37" xfId="0" applyFont="1" applyBorder="1" applyAlignment="1">
      <alignment horizontal="center" vertical="center" wrapText="1"/>
    </xf>
    <xf numFmtId="0" fontId="28" fillId="5" borderId="1" xfId="0" applyFont="1" applyFill="1" applyBorder="1" applyAlignment="1">
      <alignment horizontal="center" vertical="center" wrapText="1"/>
    </xf>
    <xf numFmtId="0" fontId="28" fillId="6" borderId="17" xfId="0" applyFont="1" applyFill="1" applyBorder="1" applyAlignment="1">
      <alignment horizontal="center" vertical="center" wrapText="1"/>
    </xf>
    <xf numFmtId="0" fontId="28" fillId="6" borderId="18"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30" fillId="0" borderId="6" xfId="0" applyFont="1" applyBorder="1" applyAlignment="1">
      <alignment horizontal="center" vertical="center" wrapText="1"/>
    </xf>
    <xf numFmtId="0" fontId="29" fillId="7"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28" fillId="8" borderId="1" xfId="0" applyFont="1" applyFill="1" applyBorder="1" applyAlignment="1">
      <alignment horizontal="center" vertical="center" wrapText="1"/>
    </xf>
    <xf numFmtId="0" fontId="7" fillId="0" borderId="6" xfId="0" applyFont="1" applyBorder="1" applyAlignment="1">
      <alignment vertical="center" wrapText="1"/>
    </xf>
    <xf numFmtId="0" fontId="10" fillId="0" borderId="7" xfId="0" applyFont="1" applyBorder="1" applyAlignment="1">
      <alignment vertical="center" wrapText="1"/>
    </xf>
    <xf numFmtId="0" fontId="10" fillId="0" borderId="2" xfId="0" applyFont="1" applyBorder="1" applyAlignment="1">
      <alignment vertical="center" wrapText="1"/>
    </xf>
    <xf numFmtId="0" fontId="10" fillId="0" borderId="7" xfId="0" applyFont="1" applyBorder="1"/>
    <xf numFmtId="0" fontId="10" fillId="0" borderId="2" xfId="0" applyFont="1" applyBorder="1"/>
    <xf numFmtId="0" fontId="27" fillId="7" borderId="6" xfId="0" applyFont="1" applyFill="1" applyBorder="1" applyAlignment="1">
      <alignment horizontal="center" vertical="center" wrapText="1"/>
    </xf>
    <xf numFmtId="0" fontId="32" fillId="0" borderId="2" xfId="0" applyFont="1" applyBorder="1" applyAlignment="1">
      <alignment horizontal="center" vertical="center" wrapText="1"/>
    </xf>
    <xf numFmtId="0" fontId="26" fillId="6" borderId="6"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14" fillId="0" borderId="7" xfId="0" applyFont="1" applyBorder="1"/>
    <xf numFmtId="0" fontId="14" fillId="0" borderId="2" xfId="0" applyFont="1" applyBorder="1"/>
    <xf numFmtId="0" fontId="11" fillId="0" borderId="6" xfId="0" applyFont="1" applyBorder="1" applyAlignment="1">
      <alignment vertical="center" wrapText="1"/>
    </xf>
    <xf numFmtId="0" fontId="11" fillId="0" borderId="7" xfId="0" applyFont="1" applyBorder="1" applyAlignment="1">
      <alignment vertical="center"/>
    </xf>
    <xf numFmtId="0" fontId="11" fillId="0" borderId="2" xfId="0" applyFont="1" applyBorder="1" applyAlignment="1">
      <alignment vertical="center"/>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15" xfId="0" applyFont="1" applyFill="1" applyBorder="1" applyAlignment="1">
      <alignment vertical="center" wrapText="1"/>
    </xf>
    <xf numFmtId="0" fontId="3" fillId="2" borderId="10" xfId="0" applyFont="1" applyFill="1" applyBorder="1" applyAlignment="1">
      <alignment vertical="center" wrapText="1"/>
    </xf>
    <xf numFmtId="0" fontId="28" fillId="6" borderId="6" xfId="0" applyFont="1" applyFill="1" applyBorder="1" applyAlignment="1">
      <alignment horizontal="center" vertical="center" wrapText="1"/>
    </xf>
    <xf numFmtId="0" fontId="30" fillId="0" borderId="6" xfId="0" applyFont="1" applyBorder="1" applyAlignment="1">
      <alignment vertical="center" wrapText="1"/>
    </xf>
    <xf numFmtId="0" fontId="28" fillId="5" borderId="3" xfId="0" applyFont="1" applyFill="1" applyBorder="1" applyAlignment="1">
      <alignment horizontal="center" vertical="center" wrapText="1"/>
    </xf>
    <xf numFmtId="0" fontId="28" fillId="6" borderId="37" xfId="0" applyFont="1" applyFill="1" applyBorder="1" applyAlignment="1">
      <alignment horizontal="center" vertical="center" wrapText="1"/>
    </xf>
    <xf numFmtId="0" fontId="30" fillId="0" borderId="38" xfId="0" applyFont="1" applyBorder="1" applyAlignment="1">
      <alignment horizontal="center" vertical="center" wrapText="1"/>
    </xf>
    <xf numFmtId="0" fontId="30" fillId="0" borderId="1" xfId="0" applyFont="1" applyBorder="1" applyAlignment="1">
      <alignment vertical="center" wrapText="1"/>
    </xf>
    <xf numFmtId="0" fontId="6" fillId="4" borderId="8" xfId="0" applyFont="1" applyFill="1" applyBorder="1" applyAlignment="1">
      <alignment horizontal="center" vertical="center" textRotation="90" wrapText="1"/>
    </xf>
    <xf numFmtId="0" fontId="6" fillId="4" borderId="9" xfId="0" applyFont="1" applyFill="1" applyBorder="1" applyAlignment="1">
      <alignment horizontal="center" vertical="center" textRotation="90" wrapText="1"/>
    </xf>
    <xf numFmtId="0" fontId="22" fillId="0" borderId="8" xfId="0" applyFont="1" applyBorder="1" applyAlignment="1">
      <alignment horizontal="center" vertical="center" wrapText="1"/>
    </xf>
    <xf numFmtId="0" fontId="22" fillId="0" borderId="3" xfId="0" applyFont="1" applyBorder="1" applyAlignment="1">
      <alignment horizontal="center" vertical="center" wrapText="1"/>
    </xf>
    <xf numFmtId="0" fontId="11" fillId="0" borderId="0" xfId="0" applyFont="1" applyAlignment="1">
      <alignment wrapText="1"/>
    </xf>
    <xf numFmtId="0" fontId="16" fillId="9" borderId="0" xfId="0" applyFont="1" applyFill="1" applyAlignment="1">
      <alignment vertical="center" wrapText="1"/>
    </xf>
    <xf numFmtId="0" fontId="9" fillId="9" borderId="0" xfId="0" applyFont="1" applyFill="1" applyAlignment="1">
      <alignment vertical="center" wrapText="1"/>
    </xf>
    <xf numFmtId="0" fontId="35" fillId="0" borderId="0" xfId="0" applyFont="1" applyAlignment="1">
      <alignment vertical="center" wrapText="1"/>
    </xf>
    <xf numFmtId="0" fontId="11" fillId="0" borderId="0" xfId="0" applyFont="1"/>
  </cellXfs>
  <cellStyles count="2">
    <cellStyle name="Hyperlink" xfId="1" builtinId="8"/>
    <cellStyle name="Normal" xfId="0" builtinId="0"/>
  </cellStyles>
  <dxfs count="24">
    <dxf>
      <font>
        <b/>
        <i val="0"/>
        <color theme="2" tint="-0.749961851863155"/>
      </font>
      <fill>
        <patternFill>
          <bgColor rgb="FF92D050"/>
        </patternFill>
      </fill>
    </dxf>
    <dxf>
      <font>
        <b/>
        <i val="0"/>
        <color theme="1" tint="0.34998626667073579"/>
      </font>
      <fill>
        <patternFill>
          <bgColor rgb="FFFFFF00"/>
        </patternFill>
      </fill>
    </dxf>
    <dxf>
      <font>
        <b/>
        <i val="0"/>
        <strike val="0"/>
        <color theme="1" tint="0.34998626667073579"/>
      </font>
      <fill>
        <patternFill>
          <bgColor rgb="FFFFC000"/>
        </patternFill>
      </fill>
    </dxf>
    <dxf>
      <font>
        <b/>
        <i val="0"/>
        <color theme="0" tint="-0.14996795556505021"/>
      </font>
      <fill>
        <patternFill>
          <bgColor rgb="FFFF0000"/>
        </patternFill>
      </fill>
    </dxf>
    <dxf>
      <font>
        <b/>
        <i val="0"/>
        <color theme="2" tint="-0.749961851863155"/>
      </font>
      <fill>
        <patternFill>
          <bgColor rgb="FF92D050"/>
        </patternFill>
      </fill>
    </dxf>
    <dxf>
      <font>
        <b/>
        <i val="0"/>
        <color theme="1" tint="0.34998626667073579"/>
      </font>
      <fill>
        <patternFill>
          <bgColor rgb="FFFFFF00"/>
        </patternFill>
      </fill>
    </dxf>
    <dxf>
      <font>
        <b/>
        <i val="0"/>
        <strike val="0"/>
        <color theme="1" tint="0.34998626667073579"/>
      </font>
      <fill>
        <patternFill>
          <bgColor rgb="FFFFC000"/>
        </patternFill>
      </fill>
    </dxf>
    <dxf>
      <font>
        <b/>
        <i val="0"/>
        <color theme="0" tint="-0.14996795556505021"/>
      </font>
      <fill>
        <patternFill>
          <bgColor rgb="FFFF0000"/>
        </patternFill>
      </fill>
    </dxf>
    <dxf>
      <font>
        <b val="0"/>
        <i val="0"/>
        <strike val="0"/>
        <color theme="2" tint="-0.749961851863155"/>
      </font>
      <fill>
        <patternFill>
          <bgColor theme="0" tint="-0.14996795556505021"/>
        </patternFill>
      </fill>
    </dxf>
    <dxf>
      <font>
        <b/>
        <i val="0"/>
        <color theme="2" tint="-0.749961851863155"/>
      </font>
      <fill>
        <patternFill>
          <bgColor rgb="FF92D050"/>
        </patternFill>
      </fill>
    </dxf>
    <dxf>
      <font>
        <b/>
        <i val="0"/>
        <color theme="1" tint="0.34998626667073579"/>
      </font>
      <fill>
        <patternFill>
          <bgColor rgb="FFFFFF00"/>
        </patternFill>
      </fill>
    </dxf>
    <dxf>
      <font>
        <b/>
        <i val="0"/>
        <strike val="0"/>
        <color theme="1" tint="0.34998626667073579"/>
      </font>
      <fill>
        <patternFill>
          <bgColor rgb="FFFFC000"/>
        </patternFill>
      </fill>
    </dxf>
    <dxf>
      <font>
        <b/>
        <i val="0"/>
        <color theme="0" tint="-0.14996795556505021"/>
      </font>
      <fill>
        <patternFill>
          <bgColor rgb="FFFF0000"/>
        </patternFill>
      </fill>
    </dxf>
    <dxf>
      <font>
        <b/>
        <i val="0"/>
        <strike val="0"/>
        <color theme="0"/>
      </font>
      <fill>
        <patternFill>
          <bgColor rgb="FF7030A0"/>
        </patternFill>
      </fill>
    </dxf>
    <dxf>
      <font>
        <b/>
        <i val="0"/>
        <strike val="0"/>
        <color auto="1"/>
      </font>
      <fill>
        <patternFill>
          <bgColor rgb="FFFFEAA7"/>
        </patternFill>
      </fill>
    </dxf>
    <dxf>
      <font>
        <b/>
        <i val="0"/>
        <color auto="1"/>
      </font>
      <fill>
        <patternFill>
          <bgColor rgb="FFE3F3D1"/>
        </patternFill>
      </fill>
    </dxf>
    <dxf>
      <font>
        <b/>
        <i val="0"/>
        <color auto="1"/>
      </font>
      <fill>
        <patternFill>
          <bgColor rgb="FFFFFFC9"/>
        </patternFill>
      </fill>
    </dxf>
    <dxf>
      <font>
        <b/>
        <i val="0"/>
        <color auto="1"/>
      </font>
      <fill>
        <patternFill>
          <bgColor rgb="FFFFD9D9"/>
        </patternFill>
      </fill>
    </dxf>
    <dxf>
      <font>
        <b val="0"/>
        <i val="0"/>
        <strike val="0"/>
        <color auto="1"/>
      </font>
      <fill>
        <patternFill>
          <bgColor theme="0" tint="-0.14996795556505021"/>
        </patternFill>
      </fill>
    </dxf>
    <dxf>
      <font>
        <b/>
        <i val="0"/>
        <strike val="0"/>
        <color auto="1"/>
      </font>
      <fill>
        <patternFill>
          <bgColor rgb="FFFFF1C5"/>
        </patternFill>
      </fill>
    </dxf>
    <dxf>
      <font>
        <b/>
        <i val="0"/>
        <color auto="1"/>
      </font>
      <fill>
        <patternFill>
          <bgColor rgb="FFE3F3D1"/>
        </patternFill>
      </fill>
    </dxf>
    <dxf>
      <font>
        <b/>
        <i val="0"/>
        <color auto="1"/>
      </font>
      <fill>
        <patternFill>
          <bgColor rgb="FFFFFFD1"/>
        </patternFill>
      </fill>
    </dxf>
    <dxf>
      <font>
        <b/>
        <i val="0"/>
        <color auto="1"/>
      </font>
      <fill>
        <patternFill>
          <bgColor rgb="FFFFCDCD"/>
        </patternFill>
      </fill>
    </dxf>
    <dxf>
      <font>
        <b val="0"/>
        <i val="0"/>
        <strike val="0"/>
        <color theme="1"/>
      </font>
      <fill>
        <patternFill>
          <bgColor theme="3" tint="0.79998168889431442"/>
        </patternFill>
      </fill>
    </dxf>
  </dxfs>
  <tableStyles count="0" defaultTableStyle="TableStyleMedium2" defaultPivotStyle="PivotStyleLight16"/>
  <colors>
    <mruColors>
      <color rgb="FFFFEAA7"/>
      <color rgb="FFE3F3D1"/>
      <color rgb="FFFFFFC9"/>
      <color rgb="FFFFD9D9"/>
      <color rgb="FFFFF1C5"/>
      <color rgb="FFFFFFD1"/>
      <color rgb="FFFFCDC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561975</xdr:colOff>
      <xdr:row>15</xdr:row>
      <xdr:rowOff>9525</xdr:rowOff>
    </xdr:from>
    <xdr:to>
      <xdr:col>1</xdr:col>
      <xdr:colOff>819150</xdr:colOff>
      <xdr:row>16</xdr:row>
      <xdr:rowOff>190500</xdr:rowOff>
    </xdr:to>
    <xdr:sp macro="" textlink="">
      <xdr:nvSpPr>
        <xdr:cNvPr id="4100" name="Down Arrow 8">
          <a:extLst>
            <a:ext uri="{FF2B5EF4-FFF2-40B4-BE49-F238E27FC236}">
              <a16:creationId xmlns:a16="http://schemas.microsoft.com/office/drawing/2014/main" id="{B9D957AE-E4CB-3E9C-1B48-5C5B54D9A7A2}"/>
            </a:ext>
          </a:extLst>
        </xdr:cNvPr>
        <xdr:cNvSpPr>
          <a:spLocks noChangeArrowheads="1"/>
        </xdr:cNvSpPr>
      </xdr:nvSpPr>
      <xdr:spPr bwMode="auto">
        <a:xfrm>
          <a:off x="742950" y="4229100"/>
          <a:ext cx="257175" cy="381000"/>
        </a:xfrm>
        <a:prstGeom prst="downArrow">
          <a:avLst>
            <a:gd name="adj1" fmla="val 50000"/>
            <a:gd name="adj2" fmla="val 50000"/>
          </a:avLst>
        </a:prstGeom>
        <a:solidFill>
          <a:srgbClr val="ED7D31"/>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twoCellAnchor>
    <xdr:from>
      <xdr:col>1</xdr:col>
      <xdr:colOff>561975</xdr:colOff>
      <xdr:row>22</xdr:row>
      <xdr:rowOff>190499</xdr:rowOff>
    </xdr:from>
    <xdr:to>
      <xdr:col>1</xdr:col>
      <xdr:colOff>819150</xdr:colOff>
      <xdr:row>24</xdr:row>
      <xdr:rowOff>190499</xdr:rowOff>
    </xdr:to>
    <xdr:sp macro="" textlink="">
      <xdr:nvSpPr>
        <xdr:cNvPr id="4099" name="Down Arrow 9">
          <a:extLst>
            <a:ext uri="{FF2B5EF4-FFF2-40B4-BE49-F238E27FC236}">
              <a16:creationId xmlns:a16="http://schemas.microsoft.com/office/drawing/2014/main" id="{2CD0538E-6B7C-A0C4-3C6D-B7401056ACEF}"/>
            </a:ext>
          </a:extLst>
        </xdr:cNvPr>
        <xdr:cNvSpPr>
          <a:spLocks noChangeArrowheads="1"/>
        </xdr:cNvSpPr>
      </xdr:nvSpPr>
      <xdr:spPr bwMode="auto">
        <a:xfrm>
          <a:off x="742950" y="6400799"/>
          <a:ext cx="257175" cy="752475"/>
        </a:xfrm>
        <a:prstGeom prst="downArrow">
          <a:avLst>
            <a:gd name="adj1" fmla="val 50000"/>
            <a:gd name="adj2" fmla="val 50000"/>
          </a:avLst>
        </a:prstGeom>
        <a:solidFill>
          <a:srgbClr val="92D050"/>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twoCellAnchor>
    <xdr:from>
      <xdr:col>1</xdr:col>
      <xdr:colOff>590550</xdr:colOff>
      <xdr:row>31</xdr:row>
      <xdr:rowOff>1304924</xdr:rowOff>
    </xdr:from>
    <xdr:to>
      <xdr:col>1</xdr:col>
      <xdr:colOff>847725</xdr:colOff>
      <xdr:row>34</xdr:row>
      <xdr:rowOff>9524</xdr:rowOff>
    </xdr:to>
    <xdr:sp macro="" textlink="">
      <xdr:nvSpPr>
        <xdr:cNvPr id="4098" name="Down Arrow 10">
          <a:extLst>
            <a:ext uri="{FF2B5EF4-FFF2-40B4-BE49-F238E27FC236}">
              <a16:creationId xmlns:a16="http://schemas.microsoft.com/office/drawing/2014/main" id="{AC3CA439-D507-9BB1-DC96-9EB412753A97}"/>
            </a:ext>
          </a:extLst>
        </xdr:cNvPr>
        <xdr:cNvSpPr>
          <a:spLocks noChangeArrowheads="1"/>
        </xdr:cNvSpPr>
      </xdr:nvSpPr>
      <xdr:spPr bwMode="auto">
        <a:xfrm>
          <a:off x="771525" y="11087099"/>
          <a:ext cx="257175" cy="409575"/>
        </a:xfrm>
        <a:prstGeom prst="downArrow">
          <a:avLst>
            <a:gd name="adj1" fmla="val 50000"/>
            <a:gd name="adj2" fmla="val 50000"/>
          </a:avLst>
        </a:prstGeom>
        <a:solidFill>
          <a:srgbClr val="FFC000"/>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twoCellAnchor>
    <xdr:from>
      <xdr:col>1</xdr:col>
      <xdr:colOff>704850</xdr:colOff>
      <xdr:row>39</xdr:row>
      <xdr:rowOff>12699</xdr:rowOff>
    </xdr:from>
    <xdr:to>
      <xdr:col>1</xdr:col>
      <xdr:colOff>958850</xdr:colOff>
      <xdr:row>41</xdr:row>
      <xdr:rowOff>28575</xdr:rowOff>
    </xdr:to>
    <xdr:sp macro="" textlink="">
      <xdr:nvSpPr>
        <xdr:cNvPr id="4097" name="Down Arrow 11">
          <a:extLst>
            <a:ext uri="{FF2B5EF4-FFF2-40B4-BE49-F238E27FC236}">
              <a16:creationId xmlns:a16="http://schemas.microsoft.com/office/drawing/2014/main" id="{4C36D754-0988-5609-3E84-12B6A378DD39}"/>
            </a:ext>
          </a:extLst>
        </xdr:cNvPr>
        <xdr:cNvSpPr>
          <a:spLocks noChangeArrowheads="1"/>
        </xdr:cNvSpPr>
      </xdr:nvSpPr>
      <xdr:spPr bwMode="auto">
        <a:xfrm>
          <a:off x="885825" y="14481174"/>
          <a:ext cx="254000" cy="415926"/>
        </a:xfrm>
        <a:prstGeom prst="downArrow">
          <a:avLst>
            <a:gd name="adj1" fmla="val 50000"/>
            <a:gd name="adj2" fmla="val 50000"/>
          </a:avLst>
        </a:prstGeom>
        <a:solidFill>
          <a:srgbClr val="CC0000"/>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twoCellAnchor>
    <xdr:from>
      <xdr:col>1</xdr:col>
      <xdr:colOff>606425</xdr:colOff>
      <xdr:row>9</xdr:row>
      <xdr:rowOff>9525</xdr:rowOff>
    </xdr:from>
    <xdr:to>
      <xdr:col>1</xdr:col>
      <xdr:colOff>863600</xdr:colOff>
      <xdr:row>9</xdr:row>
      <xdr:rowOff>298449</xdr:rowOff>
    </xdr:to>
    <xdr:sp macro="" textlink="">
      <xdr:nvSpPr>
        <xdr:cNvPr id="2" name="Down Arrow 8">
          <a:extLst>
            <a:ext uri="{FF2B5EF4-FFF2-40B4-BE49-F238E27FC236}">
              <a16:creationId xmlns:a16="http://schemas.microsoft.com/office/drawing/2014/main" id="{E978BDFE-B5C8-4C43-931F-B1664B5784AC}"/>
            </a:ext>
          </a:extLst>
        </xdr:cNvPr>
        <xdr:cNvSpPr>
          <a:spLocks noChangeArrowheads="1"/>
        </xdr:cNvSpPr>
      </xdr:nvSpPr>
      <xdr:spPr bwMode="auto">
        <a:xfrm>
          <a:off x="787400" y="2962275"/>
          <a:ext cx="257175" cy="288924"/>
        </a:xfrm>
        <a:prstGeom prst="downArrow">
          <a:avLst>
            <a:gd name="adj1" fmla="val 50000"/>
            <a:gd name="adj2" fmla="val 50000"/>
          </a:avLst>
        </a:prstGeom>
        <a:solidFill>
          <a:schemeClr val="accent5">
            <a:lumMod val="60000"/>
            <a:lumOff val="40000"/>
          </a:schemeClr>
        </a:solidFill>
        <a:ln>
          <a:noFill/>
        </a:ln>
      </xdr:spPr>
      <xdr:txBody>
        <a:bodyPr vertOverflow="clip" wrap="square" lIns="91440" tIns="45720" rIns="91440" bIns="45720" anchor="t" upright="1"/>
        <a:lstStyle/>
        <a:p>
          <a:pPr algn="l" rtl="0">
            <a:defRPr sz="1000"/>
          </a:pPr>
          <a:r>
            <a:rPr lang="en-NZ" sz="1100" b="0" i="0" u="none" strike="noStrike" baseline="0">
              <a:solidFill>
                <a:srgbClr val="000000"/>
              </a:solidFill>
              <a:latin typeface="Calibri"/>
              <a:ea typeface="Calibri"/>
              <a:cs typeface="Calibri"/>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28863</xdr:colOff>
      <xdr:row>0</xdr:row>
      <xdr:rowOff>0</xdr:rowOff>
    </xdr:from>
    <xdr:to>
      <xdr:col>1</xdr:col>
      <xdr:colOff>284872</xdr:colOff>
      <xdr:row>4</xdr:row>
      <xdr:rowOff>39473</xdr:rowOff>
    </xdr:to>
    <xdr:pic>
      <xdr:nvPicPr>
        <xdr:cNvPr id="2" name="Picture 1">
          <a:extLst>
            <a:ext uri="{FF2B5EF4-FFF2-40B4-BE49-F238E27FC236}">
              <a16:creationId xmlns:a16="http://schemas.microsoft.com/office/drawing/2014/main" id="{179FEF88-BB34-446D-A9A3-C2FEC61DF1BC}"/>
            </a:ext>
          </a:extLst>
        </xdr:cNvPr>
        <xdr:cNvPicPr>
          <a:picLocks noChangeAspect="1"/>
        </xdr:cNvPicPr>
      </xdr:nvPicPr>
      <xdr:blipFill>
        <a:blip xmlns:r="http://schemas.openxmlformats.org/officeDocument/2006/relationships" r:embed="rId1"/>
        <a:stretch>
          <a:fillRect/>
        </a:stretch>
      </xdr:blipFill>
      <xdr:spPr>
        <a:xfrm>
          <a:off x="28863" y="0"/>
          <a:ext cx="1420176" cy="674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10</xdr:row>
      <xdr:rowOff>54428</xdr:rowOff>
    </xdr:from>
    <xdr:to>
      <xdr:col>2</xdr:col>
      <xdr:colOff>1560250</xdr:colOff>
      <xdr:row>13</xdr:row>
      <xdr:rowOff>219262</xdr:rowOff>
    </xdr:to>
    <xdr:pic>
      <xdr:nvPicPr>
        <xdr:cNvPr id="2" name="Picture 1">
          <a:extLst>
            <a:ext uri="{FF2B5EF4-FFF2-40B4-BE49-F238E27FC236}">
              <a16:creationId xmlns:a16="http://schemas.microsoft.com/office/drawing/2014/main" id="{0719FA5E-9ED9-4A20-9D99-07C0A6351114}"/>
            </a:ext>
          </a:extLst>
        </xdr:cNvPr>
        <xdr:cNvPicPr>
          <a:picLocks noChangeAspect="1"/>
        </xdr:cNvPicPr>
      </xdr:nvPicPr>
      <xdr:blipFill>
        <a:blip xmlns:r="http://schemas.openxmlformats.org/officeDocument/2006/relationships" r:embed="rId1"/>
        <a:stretch>
          <a:fillRect/>
        </a:stretch>
      </xdr:blipFill>
      <xdr:spPr>
        <a:xfrm>
          <a:off x="95250" y="3281722"/>
          <a:ext cx="3134676" cy="14919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10</xdr:col>
      <xdr:colOff>12122</xdr:colOff>
      <xdr:row>25</xdr:row>
      <xdr:rowOff>126111</xdr:rowOff>
    </xdr:to>
    <xdr:pic>
      <xdr:nvPicPr>
        <xdr:cNvPr id="2" name="Picture 1" descr="Chart, funnel chart&#10;&#10;Description automatically generated">
          <a:extLst>
            <a:ext uri="{FF2B5EF4-FFF2-40B4-BE49-F238E27FC236}">
              <a16:creationId xmlns:a16="http://schemas.microsoft.com/office/drawing/2014/main" id="{8E21502E-4573-4429-98D4-8AB0A6B316BA}"/>
            </a:ext>
          </a:extLst>
        </xdr:cNvPr>
        <xdr:cNvPicPr>
          <a:picLocks noChangeAspect="1"/>
        </xdr:cNvPicPr>
      </xdr:nvPicPr>
      <xdr:blipFill>
        <a:blip xmlns:r="http://schemas.openxmlformats.org/officeDocument/2006/relationships" r:embed="rId1"/>
        <a:stretch>
          <a:fillRect/>
        </a:stretch>
      </xdr:blipFill>
      <xdr:spPr>
        <a:xfrm>
          <a:off x="95250" y="468457"/>
          <a:ext cx="6229349" cy="442881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BFAB5-BAF7-4381-B8A9-A0FFD06B3896}">
  <sheetPr codeName="Sheet1">
    <tabColor rgb="FF7030A0"/>
  </sheetPr>
  <dimension ref="B2:C45"/>
  <sheetViews>
    <sheetView showGridLines="0" workbookViewId="0">
      <selection activeCell="H9" sqref="H9"/>
    </sheetView>
  </sheetViews>
  <sheetFormatPr defaultRowHeight="15" x14ac:dyDescent="0.25"/>
  <cols>
    <col min="1" max="1" width="2.5703125" customWidth="1"/>
    <col min="2" max="2" width="25.140625" customWidth="1"/>
    <col min="3" max="3" width="151.85546875" style="158" customWidth="1"/>
  </cols>
  <sheetData>
    <row r="2" spans="2:3" x14ac:dyDescent="0.25">
      <c r="B2" t="s">
        <v>165</v>
      </c>
    </row>
    <row r="3" spans="2:3" x14ac:dyDescent="0.25">
      <c r="B3" t="s">
        <v>164</v>
      </c>
    </row>
    <row r="4" spans="2:3" x14ac:dyDescent="0.25">
      <c r="B4" s="156"/>
    </row>
    <row r="5" spans="2:3" ht="26.25" x14ac:dyDescent="0.4">
      <c r="B5" s="157" t="s">
        <v>152</v>
      </c>
    </row>
    <row r="7" spans="2:3" ht="5.45" customHeight="1" x14ac:dyDescent="0.25">
      <c r="B7" s="176"/>
      <c r="C7" s="159"/>
    </row>
    <row r="8" spans="2:3" ht="18.75" x14ac:dyDescent="0.25">
      <c r="B8" s="176"/>
      <c r="C8" s="159" t="s">
        <v>187</v>
      </c>
    </row>
    <row r="9" spans="2:3" ht="120" x14ac:dyDescent="0.25">
      <c r="B9" s="177"/>
      <c r="C9" s="175" t="s">
        <v>193</v>
      </c>
    </row>
    <row r="10" spans="2:3" ht="24.95" customHeight="1" x14ac:dyDescent="0.25"/>
    <row r="11" spans="2:3" ht="8.4499999999999993" customHeight="1" x14ac:dyDescent="0.25">
      <c r="B11" s="151"/>
      <c r="C11" s="159"/>
    </row>
    <row r="12" spans="2:3" ht="18.75" x14ac:dyDescent="0.25">
      <c r="B12" s="151"/>
      <c r="C12" s="159" t="s">
        <v>154</v>
      </c>
    </row>
    <row r="13" spans="2:3" ht="30" x14ac:dyDescent="0.25">
      <c r="B13" s="163" t="s">
        <v>153</v>
      </c>
      <c r="C13" s="158" t="s">
        <v>163</v>
      </c>
    </row>
    <row r="14" spans="2:3" ht="42" x14ac:dyDescent="0.25">
      <c r="B14" s="160" t="s">
        <v>172</v>
      </c>
      <c r="C14" s="153" t="s">
        <v>166</v>
      </c>
    </row>
    <row r="15" spans="2:3" ht="30" x14ac:dyDescent="0.25">
      <c r="B15" s="164"/>
      <c r="C15" s="153" t="s">
        <v>167</v>
      </c>
    </row>
    <row r="16" spans="2:3" ht="15.75" x14ac:dyDescent="0.25">
      <c r="B16" s="203"/>
      <c r="C16" s="154"/>
    </row>
    <row r="17" spans="2:3" x14ac:dyDescent="0.25">
      <c r="B17" s="203"/>
    </row>
    <row r="18" spans="2:3" ht="7.5" customHeight="1" x14ac:dyDescent="0.25">
      <c r="B18" s="165"/>
      <c r="C18" s="154"/>
    </row>
    <row r="19" spans="2:3" ht="23.25" x14ac:dyDescent="0.25">
      <c r="B19" s="165"/>
      <c r="C19" s="159" t="s">
        <v>156</v>
      </c>
    </row>
    <row r="20" spans="2:3" ht="30" x14ac:dyDescent="0.25">
      <c r="B20" s="166" t="s">
        <v>155</v>
      </c>
      <c r="C20" s="173" t="s">
        <v>171</v>
      </c>
    </row>
    <row r="21" spans="2:3" ht="45" x14ac:dyDescent="0.25">
      <c r="B21" s="161" t="s">
        <v>10</v>
      </c>
      <c r="C21" s="153" t="s">
        <v>168</v>
      </c>
    </row>
    <row r="22" spans="2:3" ht="30" x14ac:dyDescent="0.25">
      <c r="B22" s="167"/>
      <c r="C22" s="153" t="s">
        <v>169</v>
      </c>
    </row>
    <row r="23" spans="2:3" ht="60" x14ac:dyDescent="0.25">
      <c r="B23" s="168"/>
      <c r="C23" s="153" t="s">
        <v>170</v>
      </c>
    </row>
    <row r="24" spans="2:3" ht="15.75" x14ac:dyDescent="0.25">
      <c r="B24" s="203"/>
      <c r="C24" s="154"/>
    </row>
    <row r="25" spans="2:3" ht="15.75" x14ac:dyDescent="0.25">
      <c r="B25" s="203"/>
      <c r="C25" s="154"/>
    </row>
    <row r="26" spans="2:3" ht="9.9499999999999993" customHeight="1" x14ac:dyDescent="0.25">
      <c r="B26" s="169"/>
      <c r="C26" s="159"/>
    </row>
    <row r="27" spans="2:3" ht="23.25" x14ac:dyDescent="0.25">
      <c r="B27" s="170" t="s">
        <v>157</v>
      </c>
      <c r="C27" s="159" t="s">
        <v>158</v>
      </c>
    </row>
    <row r="28" spans="2:3" ht="30" x14ac:dyDescent="0.25">
      <c r="B28" s="162" t="s">
        <v>178</v>
      </c>
      <c r="C28" s="174" t="s">
        <v>175</v>
      </c>
    </row>
    <row r="29" spans="2:3" ht="60" x14ac:dyDescent="0.25">
      <c r="B29" s="162" t="s">
        <v>177</v>
      </c>
      <c r="C29" s="153" t="s">
        <v>173</v>
      </c>
    </row>
    <row r="30" spans="2:3" ht="45" x14ac:dyDescent="0.25">
      <c r="B30" s="162"/>
      <c r="C30" s="153" t="s">
        <v>174</v>
      </c>
    </row>
    <row r="31" spans="2:3" ht="30" x14ac:dyDescent="0.25">
      <c r="B31" s="162" t="s">
        <v>179</v>
      </c>
      <c r="C31" s="153" t="s">
        <v>176</v>
      </c>
    </row>
    <row r="32" spans="2:3" ht="102.95" customHeight="1" x14ac:dyDescent="0.25">
      <c r="B32" s="162"/>
      <c r="C32" s="153" t="s">
        <v>186</v>
      </c>
    </row>
    <row r="33" spans="2:3" ht="15.75" x14ac:dyDescent="0.25">
      <c r="B33" s="203"/>
      <c r="C33" s="154"/>
    </row>
    <row r="34" spans="2:3" ht="15.75" x14ac:dyDescent="0.25">
      <c r="B34" s="203"/>
      <c r="C34" s="154"/>
    </row>
    <row r="35" spans="2:3" ht="9" customHeight="1" x14ac:dyDescent="0.25">
      <c r="B35" s="171"/>
      <c r="C35" s="159"/>
    </row>
    <row r="36" spans="2:3" ht="23.25" x14ac:dyDescent="0.25">
      <c r="B36" s="178" t="s">
        <v>159</v>
      </c>
      <c r="C36" s="159" t="s">
        <v>160</v>
      </c>
    </row>
    <row r="37" spans="2:3" ht="90" x14ac:dyDescent="0.25">
      <c r="B37" s="179" t="s">
        <v>180</v>
      </c>
      <c r="C37" s="173" t="s">
        <v>182</v>
      </c>
    </row>
    <row r="38" spans="2:3" ht="75" x14ac:dyDescent="0.25">
      <c r="B38" s="179" t="s">
        <v>183</v>
      </c>
      <c r="C38" s="153" t="s">
        <v>184</v>
      </c>
    </row>
    <row r="39" spans="2:3" ht="60" x14ac:dyDescent="0.25">
      <c r="B39" s="179" t="s">
        <v>181</v>
      </c>
      <c r="C39" s="153" t="s">
        <v>185</v>
      </c>
    </row>
    <row r="40" spans="2:3" ht="15.75" x14ac:dyDescent="0.25">
      <c r="B40" s="203"/>
      <c r="C40" s="154"/>
    </row>
    <row r="41" spans="2:3" ht="15.75" x14ac:dyDescent="0.25">
      <c r="B41" s="203"/>
      <c r="C41" s="154"/>
    </row>
    <row r="42" spans="2:3" ht="9" customHeight="1" x14ac:dyDescent="0.25">
      <c r="B42" s="172"/>
      <c r="C42" s="159"/>
    </row>
    <row r="43" spans="2:3" ht="23.25" x14ac:dyDescent="0.25">
      <c r="B43" s="172"/>
      <c r="C43" s="159" t="s">
        <v>162</v>
      </c>
    </row>
    <row r="44" spans="2:3" ht="120" x14ac:dyDescent="0.25">
      <c r="B44" s="180" t="s">
        <v>161</v>
      </c>
      <c r="C44" s="173" t="s">
        <v>189</v>
      </c>
    </row>
    <row r="45" spans="2:3" ht="47.25" x14ac:dyDescent="0.25">
      <c r="B45" s="155"/>
      <c r="C45" s="152" t="s">
        <v>188</v>
      </c>
    </row>
  </sheetData>
  <sheetProtection sheet="1" objects="1" scenarios="1"/>
  <mergeCells count="4">
    <mergeCell ref="B40:B41"/>
    <mergeCell ref="B16:B17"/>
    <mergeCell ref="B24:B25"/>
    <mergeCell ref="B33:B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4AA8-7C57-4E26-84E5-13B15CCE1160}">
  <sheetPr codeName="Sheet2">
    <tabColor rgb="FFFFFF00"/>
    <pageSetUpPr fitToPage="1"/>
  </sheetPr>
  <dimension ref="A1:O26"/>
  <sheetViews>
    <sheetView showGridLines="0" tabSelected="1" showRuler="0" topLeftCell="B1" zoomScale="90" zoomScaleNormal="90" zoomScalePageLayoutView="90" workbookViewId="0">
      <selection activeCell="N7" sqref="N7"/>
    </sheetView>
  </sheetViews>
  <sheetFormatPr defaultColWidth="9.140625" defaultRowHeight="15" x14ac:dyDescent="0.25"/>
  <cols>
    <col min="1" max="1" width="17.42578125" style="105" customWidth="1"/>
    <col min="2" max="2" width="29.140625" style="105" customWidth="1"/>
    <col min="3" max="3" width="44.7109375" style="117" customWidth="1"/>
    <col min="4" max="6" width="9.5703125" style="105" customWidth="1"/>
    <col min="7" max="7" width="2.42578125" style="105" customWidth="1"/>
    <col min="8" max="8" width="65.7109375" style="118" customWidth="1"/>
    <col min="9" max="9" width="9.42578125" style="117" customWidth="1"/>
    <col min="10" max="11" width="9.42578125" style="105" customWidth="1"/>
    <col min="12" max="12" width="51.7109375" style="119" customWidth="1"/>
    <col min="13" max="13" width="15.42578125" style="119" customWidth="1"/>
    <col min="14" max="14" width="18" style="119" customWidth="1"/>
    <col min="15" max="15" width="39.140625" style="105" customWidth="1"/>
    <col min="16" max="16384" width="9.140625" style="105"/>
  </cols>
  <sheetData>
    <row r="1" spans="1:15" s="94" customFormat="1" ht="3.75" customHeight="1" thickTop="1" thickBot="1" x14ac:dyDescent="0.3">
      <c r="A1" s="96"/>
      <c r="B1" s="84"/>
      <c r="C1" s="85"/>
      <c r="D1" s="86"/>
      <c r="E1" s="87"/>
      <c r="F1" s="88"/>
      <c r="G1" s="89"/>
      <c r="H1" s="90"/>
      <c r="I1" s="85"/>
      <c r="J1" s="91"/>
      <c r="K1" s="92"/>
      <c r="L1" s="93"/>
      <c r="M1" s="93"/>
      <c r="N1" s="93"/>
    </row>
    <row r="2" spans="1:15" s="94" customFormat="1" ht="18" customHeight="1" thickBot="1" x14ac:dyDescent="0.3">
      <c r="A2" s="96"/>
      <c r="B2" s="95"/>
      <c r="C2" s="189" t="s">
        <v>0</v>
      </c>
      <c r="D2" s="190"/>
      <c r="E2" s="190"/>
      <c r="F2" s="137" t="str" cm="1">
        <f t="array" ref="F2">IF(G2="CRITICAL","CRITICAL",IFERROR(INDEX(Notes!$C$52:$C$56, MATCH(TRUE, COUNTIF(F9:F583, "*"&amp;Notes!$C$52:$C$56&amp;"*")&gt;0, 0)), "None Found"))</f>
        <v>Unscored</v>
      </c>
      <c r="G2" s="130" t="str" cm="1">
        <f t="array" ref="G2">IF(SUMPRODUCT(--(LEN(TRIM(G9:G572))&gt;0))&gt;0, "CRITICAL", "")</f>
        <v/>
      </c>
      <c r="H2" s="191" t="s">
        <v>1</v>
      </c>
      <c r="I2" s="192"/>
      <c r="J2" s="193"/>
      <c r="K2" s="137" t="str" cm="1">
        <f t="array" ref="K2">IFERROR(INDEX(Notes!$C$52:$C$56, MATCH(TRUE, COUNTIF(K9:K583, "*"&amp;Notes!$C$52:$C$56&amp;"*")&gt;0, 0)), "None Found")</f>
        <v>Unscored</v>
      </c>
      <c r="L2" s="96"/>
      <c r="M2" s="97"/>
      <c r="N2" s="138" t="s">
        <v>2</v>
      </c>
    </row>
    <row r="3" spans="1:15" s="94" customFormat="1" ht="3.75" customHeight="1" thickTop="1" thickBot="1" x14ac:dyDescent="0.3">
      <c r="A3" s="96"/>
      <c r="B3" s="84"/>
      <c r="C3" s="85"/>
      <c r="D3" s="86"/>
      <c r="E3" s="87"/>
      <c r="F3" s="88"/>
      <c r="G3" s="89"/>
      <c r="H3" s="90"/>
      <c r="I3" s="85"/>
      <c r="J3" s="91"/>
      <c r="K3" s="92"/>
      <c r="L3" s="93"/>
      <c r="M3" s="93"/>
      <c r="N3" s="93"/>
    </row>
    <row r="4" spans="1:15" s="94" customFormat="1" ht="23.25" customHeight="1" x14ac:dyDescent="0.25">
      <c r="A4" s="96"/>
      <c r="B4" s="98"/>
      <c r="C4" s="201" t="s">
        <v>3</v>
      </c>
      <c r="D4" s="202"/>
      <c r="E4" s="202"/>
      <c r="F4" s="194" t="s">
        <v>140</v>
      </c>
      <c r="G4" s="195"/>
      <c r="H4" s="195"/>
      <c r="I4" s="129"/>
      <c r="J4" s="196" t="s">
        <v>4</v>
      </c>
      <c r="K4" s="197"/>
      <c r="L4" s="131"/>
      <c r="M4" s="132" t="s">
        <v>5</v>
      </c>
      <c r="N4" s="133"/>
    </row>
    <row r="5" spans="1:15" s="94" customFormat="1" ht="23.25" customHeight="1" x14ac:dyDescent="0.25">
      <c r="A5" s="100" t="s">
        <v>6</v>
      </c>
      <c r="B5" s="98"/>
      <c r="C5" s="198" t="s">
        <v>7</v>
      </c>
      <c r="D5" s="199"/>
      <c r="E5" s="199"/>
      <c r="F5" s="195"/>
      <c r="G5" s="195"/>
      <c r="H5" s="195"/>
      <c r="I5" s="129"/>
      <c r="J5" s="196" t="s">
        <v>8</v>
      </c>
      <c r="K5" s="200"/>
      <c r="L5" s="131"/>
      <c r="M5" s="132" t="s">
        <v>142</v>
      </c>
      <c r="N5" s="133"/>
    </row>
    <row r="6" spans="1:15" s="94" customFormat="1" ht="18" customHeight="1" thickBot="1" x14ac:dyDescent="0.3">
      <c r="A6" s="95" t="s">
        <v>141</v>
      </c>
      <c r="B6" s="98"/>
      <c r="C6" s="99"/>
      <c r="D6" s="101"/>
      <c r="E6" s="101"/>
      <c r="F6" s="101"/>
      <c r="G6" s="101"/>
      <c r="H6" s="102"/>
      <c r="I6" s="103"/>
      <c r="J6" s="104"/>
      <c r="K6" s="104"/>
      <c r="L6" s="96"/>
      <c r="M6" s="96"/>
      <c r="N6" s="96"/>
    </row>
    <row r="7" spans="1:15" ht="39.75" customHeight="1" thickBot="1" x14ac:dyDescent="0.3">
      <c r="A7" s="139" t="s">
        <v>109</v>
      </c>
      <c r="B7" s="139" t="s">
        <v>9</v>
      </c>
      <c r="C7" s="140" t="s">
        <v>10</v>
      </c>
      <c r="D7" s="184" t="s">
        <v>146</v>
      </c>
      <c r="E7" s="185"/>
      <c r="F7" s="185"/>
      <c r="G7" s="186" t="s">
        <v>11</v>
      </c>
      <c r="H7" s="141" t="s">
        <v>143</v>
      </c>
      <c r="I7" s="184" t="s">
        <v>145</v>
      </c>
      <c r="J7" s="185"/>
      <c r="K7" s="188"/>
      <c r="L7" s="142" t="s">
        <v>103</v>
      </c>
      <c r="M7" s="149" t="s">
        <v>12</v>
      </c>
      <c r="N7" s="149" t="s">
        <v>13</v>
      </c>
    </row>
    <row r="8" spans="1:15" s="108" customFormat="1" ht="45.75" thickBot="1" x14ac:dyDescent="0.25">
      <c r="A8" s="106"/>
      <c r="B8" s="145" t="s">
        <v>150</v>
      </c>
      <c r="C8" s="143" t="s">
        <v>14</v>
      </c>
      <c r="D8" s="146" t="s">
        <v>15</v>
      </c>
      <c r="E8" s="146" t="s">
        <v>16</v>
      </c>
      <c r="F8" s="147" t="s">
        <v>17</v>
      </c>
      <c r="G8" s="187"/>
      <c r="H8" s="144" t="s">
        <v>144</v>
      </c>
      <c r="I8" s="148" t="s">
        <v>15</v>
      </c>
      <c r="J8" s="146" t="s">
        <v>16</v>
      </c>
      <c r="K8" s="146" t="s">
        <v>17</v>
      </c>
      <c r="L8" s="144" t="s">
        <v>18</v>
      </c>
      <c r="M8" s="107" t="s">
        <v>19</v>
      </c>
      <c r="N8" s="107" t="s">
        <v>20</v>
      </c>
    </row>
    <row r="9" spans="1:15" s="110" customFormat="1" ht="60" customHeight="1" thickBot="1" x14ac:dyDescent="0.3">
      <c r="A9" s="123" t="s">
        <v>110</v>
      </c>
      <c r="B9" s="120"/>
      <c r="C9" s="121"/>
      <c r="D9" s="181" t="s">
        <v>25</v>
      </c>
      <c r="E9" s="181" t="s">
        <v>25</v>
      </c>
      <c r="F9" s="182" t="str" cm="1">
        <f t="array" ref="F9">_xlfn.XLOOKUP(D9&amp;E9, Notes!$A$25:$A$49 &amp; Notes!$B$25:$B$49, Notes!$C$25:$C$49, "No Match Found")</f>
        <v>Unscored</v>
      </c>
      <c r="G9" s="183" t="str" cm="1">
        <f t="array" ref="G9">_xlfn.XLOOKUP($D9&amp;$E9, Notes!$A$60:$A$84 &amp; Notes!$B$60:$B$84, Notes!$C$60:$C$84, "")</f>
        <v xml:space="preserve"> </v>
      </c>
      <c r="H9" s="121"/>
      <c r="I9" s="181" t="s">
        <v>25</v>
      </c>
      <c r="J9" s="181" t="s">
        <v>25</v>
      </c>
      <c r="K9" s="182" t="str" cm="1">
        <f t="array" ref="K9">_xlfn.XLOOKUP(I9&amp;J9, Notes!$A$25:$A$49 &amp; Notes!$B$25:$B$49, Notes!$C$25:$C$49, "No Match Found")</f>
        <v>Unscored</v>
      </c>
      <c r="L9" s="121"/>
      <c r="M9" s="122"/>
      <c r="N9" s="122"/>
      <c r="O9" s="109"/>
    </row>
    <row r="10" spans="1:15" s="110" customFormat="1" ht="60" customHeight="1" thickBot="1" x14ac:dyDescent="0.3">
      <c r="A10" s="123" t="s">
        <v>110</v>
      </c>
      <c r="B10" s="120"/>
      <c r="C10" s="121"/>
      <c r="D10" s="181" t="s">
        <v>25</v>
      </c>
      <c r="E10" s="181" t="s">
        <v>25</v>
      </c>
      <c r="F10" s="182" t="str" cm="1">
        <f t="array" ref="F10">_xlfn.XLOOKUP(D10&amp;E10, Notes!$A$25:$A$49 &amp; Notes!$B$25:$B$49, Notes!$C$25:$C$49, "No Match Found")</f>
        <v>Unscored</v>
      </c>
      <c r="G10" s="183" t="str" cm="1">
        <f t="array" ref="G10">_xlfn.XLOOKUP($D10&amp;$E10, Notes!$A$60:$A$84 &amp; Notes!$B$60:$B$84, Notes!$C$60:$C$84, "")</f>
        <v xml:space="preserve"> </v>
      </c>
      <c r="H10" s="121"/>
      <c r="I10" s="181" t="s">
        <v>25</v>
      </c>
      <c r="J10" s="181" t="s">
        <v>25</v>
      </c>
      <c r="K10" s="182" t="str" cm="1">
        <f t="array" ref="K10">_xlfn.XLOOKUP(I10&amp;J10, Notes!$A$25:$A$49 &amp; Notes!$B$25:$B$49, Notes!$C$25:$C$49, "No Match Found")</f>
        <v>Unscored</v>
      </c>
      <c r="L10" s="121"/>
      <c r="M10" s="122"/>
      <c r="N10" s="122"/>
      <c r="O10" s="109"/>
    </row>
    <row r="11" spans="1:15" s="110" customFormat="1" ht="60" customHeight="1" thickBot="1" x14ac:dyDescent="0.3">
      <c r="A11" s="123" t="s">
        <v>110</v>
      </c>
      <c r="B11" s="120"/>
      <c r="C11" s="121"/>
      <c r="D11" s="181" t="s">
        <v>25</v>
      </c>
      <c r="E11" s="181" t="s">
        <v>25</v>
      </c>
      <c r="F11" s="182" t="str" cm="1">
        <f t="array" ref="F11">_xlfn.XLOOKUP(D11&amp;E11, Notes!$A$25:$A$49 &amp; Notes!$B$25:$B$49, Notes!$C$25:$C$49, "No Match Found")</f>
        <v>Unscored</v>
      </c>
      <c r="G11" s="183" t="str" cm="1">
        <f t="array" ref="G11">_xlfn.XLOOKUP($D11&amp;$E11, Notes!$A$60:$A$84 &amp; Notes!$B$60:$B$84, Notes!$C$60:$C$84, "")</f>
        <v xml:space="preserve"> </v>
      </c>
      <c r="H11" s="121"/>
      <c r="I11" s="181" t="s">
        <v>25</v>
      </c>
      <c r="J11" s="181" t="s">
        <v>25</v>
      </c>
      <c r="K11" s="182" t="str" cm="1">
        <f t="array" ref="K11">_xlfn.XLOOKUP(I11&amp;J11, Notes!$A$25:$A$49 &amp; Notes!$B$25:$B$49, Notes!$C$25:$C$49, "No Match Found")</f>
        <v>Unscored</v>
      </c>
      <c r="L11" s="121"/>
      <c r="M11" s="122"/>
      <c r="N11" s="122"/>
      <c r="O11" s="109"/>
    </row>
    <row r="12" spans="1:15" s="110" customFormat="1" ht="60" customHeight="1" thickBot="1" x14ac:dyDescent="0.3">
      <c r="A12" s="123" t="s">
        <v>110</v>
      </c>
      <c r="B12" s="120"/>
      <c r="C12" s="121"/>
      <c r="D12" s="181" t="s">
        <v>25</v>
      </c>
      <c r="E12" s="181" t="s">
        <v>25</v>
      </c>
      <c r="F12" s="182" t="str" cm="1">
        <f t="array" ref="F12">_xlfn.XLOOKUP(D12&amp;E12, Notes!$A$25:$A$49 &amp; Notes!$B$25:$B$49, Notes!$C$25:$C$49, "No Match Found")</f>
        <v>Unscored</v>
      </c>
      <c r="G12" s="183" t="str" cm="1">
        <f t="array" ref="G12">_xlfn.XLOOKUP($D12&amp;$E12, Notes!$A$60:$A$84 &amp; Notes!$B$60:$B$84, Notes!$C$60:$C$84, "")</f>
        <v xml:space="preserve"> </v>
      </c>
      <c r="H12" s="121"/>
      <c r="I12" s="181" t="s">
        <v>25</v>
      </c>
      <c r="J12" s="181" t="s">
        <v>25</v>
      </c>
      <c r="K12" s="182" t="str" cm="1">
        <f t="array" ref="K12">_xlfn.XLOOKUP(I12&amp;J12, Notes!$A$25:$A$49 &amp; Notes!$B$25:$B$49, Notes!$C$25:$C$49, "No Match Found")</f>
        <v>Unscored</v>
      </c>
      <c r="L12" s="121"/>
      <c r="M12" s="122"/>
      <c r="N12" s="122"/>
      <c r="O12" s="109"/>
    </row>
    <row r="13" spans="1:15" s="110" customFormat="1" ht="60" customHeight="1" thickBot="1" x14ac:dyDescent="0.3">
      <c r="A13" s="123" t="s">
        <v>110</v>
      </c>
      <c r="B13" s="120"/>
      <c r="C13" s="121"/>
      <c r="D13" s="181" t="s">
        <v>25</v>
      </c>
      <c r="E13" s="181" t="s">
        <v>25</v>
      </c>
      <c r="F13" s="182" t="str" cm="1">
        <f t="array" ref="F13">_xlfn.XLOOKUP(D13&amp;E13, Notes!$A$25:$A$49 &amp; Notes!$B$25:$B$49, Notes!$C$25:$C$49, "No Match Found")</f>
        <v>Unscored</v>
      </c>
      <c r="G13" s="183" t="str" cm="1">
        <f t="array" ref="G13">_xlfn.XLOOKUP($D13&amp;$E13, Notes!$A$60:$A$84 &amp; Notes!$B$60:$B$84, Notes!$C$60:$C$84, "")</f>
        <v xml:space="preserve"> </v>
      </c>
      <c r="H13" s="121"/>
      <c r="I13" s="181" t="s">
        <v>25</v>
      </c>
      <c r="J13" s="181" t="s">
        <v>25</v>
      </c>
      <c r="K13" s="182" t="str" cm="1">
        <f t="array" ref="K13">_xlfn.XLOOKUP(I13&amp;J13, Notes!$A$25:$A$49 &amp; Notes!$B$25:$B$49, Notes!$C$25:$C$49, "No Match Found")</f>
        <v>Unscored</v>
      </c>
      <c r="L13" s="121"/>
      <c r="M13" s="122"/>
      <c r="N13" s="122"/>
      <c r="O13" s="109"/>
    </row>
    <row r="14" spans="1:15" s="110" customFormat="1" ht="60" customHeight="1" thickBot="1" x14ac:dyDescent="0.3">
      <c r="A14" s="123" t="s">
        <v>110</v>
      </c>
      <c r="B14" s="120"/>
      <c r="C14" s="121"/>
      <c r="D14" s="181" t="s">
        <v>25</v>
      </c>
      <c r="E14" s="181" t="s">
        <v>25</v>
      </c>
      <c r="F14" s="182" t="str" cm="1">
        <f t="array" ref="F14">_xlfn.XLOOKUP(D14&amp;E14, Notes!$A$25:$A$49 &amp; Notes!$B$25:$B$49, Notes!$C$25:$C$49, "No Match Found")</f>
        <v>Unscored</v>
      </c>
      <c r="G14" s="183" t="str" cm="1">
        <f t="array" ref="G14">_xlfn.XLOOKUP($D14&amp;$E14, Notes!$A$60:$A$84 &amp; Notes!$B$60:$B$84, Notes!$C$60:$C$84, "")</f>
        <v xml:space="preserve"> </v>
      </c>
      <c r="H14" s="121"/>
      <c r="I14" s="181" t="s">
        <v>25</v>
      </c>
      <c r="J14" s="181" t="s">
        <v>25</v>
      </c>
      <c r="K14" s="182" t="str" cm="1">
        <f t="array" ref="K14">_xlfn.XLOOKUP(I14&amp;J14, Notes!$A$25:$A$49 &amp; Notes!$B$25:$B$49, Notes!$C$25:$C$49, "No Match Found")</f>
        <v>Unscored</v>
      </c>
      <c r="L14" s="121"/>
      <c r="M14" s="122"/>
      <c r="N14" s="122"/>
      <c r="O14" s="109"/>
    </row>
    <row r="15" spans="1:15" s="110" customFormat="1" ht="60" customHeight="1" thickBot="1" x14ac:dyDescent="0.3">
      <c r="A15" s="123" t="s">
        <v>110</v>
      </c>
      <c r="B15" s="120"/>
      <c r="C15" s="121"/>
      <c r="D15" s="181" t="s">
        <v>25</v>
      </c>
      <c r="E15" s="181" t="s">
        <v>25</v>
      </c>
      <c r="F15" s="182" t="str" cm="1">
        <f t="array" ref="F15">_xlfn.XLOOKUP(D15&amp;E15, Notes!$A$25:$A$49 &amp; Notes!$B$25:$B$49, Notes!$C$25:$C$49, "No Match Found")</f>
        <v>Unscored</v>
      </c>
      <c r="G15" s="183" t="str" cm="1">
        <f t="array" ref="G15">_xlfn.XLOOKUP($D15&amp;$E15, Notes!$A$60:$A$84 &amp; Notes!$B$60:$B$84, Notes!$C$60:$C$84, "")</f>
        <v xml:space="preserve"> </v>
      </c>
      <c r="H15" s="121"/>
      <c r="I15" s="181" t="s">
        <v>25</v>
      </c>
      <c r="J15" s="181" t="s">
        <v>25</v>
      </c>
      <c r="K15" s="182" t="str" cm="1">
        <f t="array" ref="K15">_xlfn.XLOOKUP(I15&amp;J15, Notes!$A$25:$A$49 &amp; Notes!$B$25:$B$49, Notes!$C$25:$C$49, "No Match Found")</f>
        <v>Unscored</v>
      </c>
      <c r="L15" s="121"/>
      <c r="M15" s="122"/>
      <c r="N15" s="122"/>
      <c r="O15" s="109"/>
    </row>
    <row r="16" spans="1:15" s="110" customFormat="1" ht="60" customHeight="1" thickBot="1" x14ac:dyDescent="0.3">
      <c r="A16" s="123" t="s">
        <v>110</v>
      </c>
      <c r="B16" s="120"/>
      <c r="C16" s="121"/>
      <c r="D16" s="181" t="s">
        <v>25</v>
      </c>
      <c r="E16" s="181" t="s">
        <v>25</v>
      </c>
      <c r="F16" s="182" t="str" cm="1">
        <f t="array" ref="F16">_xlfn.XLOOKUP(D16&amp;E16, Notes!$A$25:$A$49 &amp; Notes!$B$25:$B$49, Notes!$C$25:$C$49, "No Match Found")</f>
        <v>Unscored</v>
      </c>
      <c r="G16" s="183" t="str" cm="1">
        <f t="array" ref="G16">_xlfn.XLOOKUP($D16&amp;$E16, Notes!$A$60:$A$84 &amp; Notes!$B$60:$B$84, Notes!$C$60:$C$84, "")</f>
        <v xml:space="preserve"> </v>
      </c>
      <c r="H16" s="121"/>
      <c r="I16" s="181" t="s">
        <v>25</v>
      </c>
      <c r="J16" s="181" t="s">
        <v>25</v>
      </c>
      <c r="K16" s="182" t="str" cm="1">
        <f t="array" ref="K16">_xlfn.XLOOKUP(I16&amp;J16, Notes!$A$25:$A$49 &amp; Notes!$B$25:$B$49, Notes!$C$25:$C$49, "No Match Found")</f>
        <v>Unscored</v>
      </c>
      <c r="L16" s="121"/>
      <c r="M16" s="122"/>
      <c r="N16" s="122"/>
      <c r="O16" s="109"/>
    </row>
    <row r="17" spans="1:15" s="110" customFormat="1" ht="60" customHeight="1" thickBot="1" x14ac:dyDescent="0.3">
      <c r="A17" s="123" t="s">
        <v>110</v>
      </c>
      <c r="B17" s="120"/>
      <c r="C17" s="121"/>
      <c r="D17" s="181" t="s">
        <v>25</v>
      </c>
      <c r="E17" s="181" t="s">
        <v>25</v>
      </c>
      <c r="F17" s="182" t="str" cm="1">
        <f t="array" ref="F17">_xlfn.XLOOKUP(D17&amp;E17, Notes!$A$25:$A$49 &amp; Notes!$B$25:$B$49, Notes!$C$25:$C$49, "No Match Found")</f>
        <v>Unscored</v>
      </c>
      <c r="G17" s="183" t="str" cm="1">
        <f t="array" ref="G17">_xlfn.XLOOKUP($D17&amp;$E17, Notes!$A$60:$A$84 &amp; Notes!$B$60:$B$84, Notes!$C$60:$C$84, "")</f>
        <v xml:space="preserve"> </v>
      </c>
      <c r="H17" s="121"/>
      <c r="I17" s="181" t="s">
        <v>25</v>
      </c>
      <c r="J17" s="181" t="s">
        <v>25</v>
      </c>
      <c r="K17" s="182" t="str" cm="1">
        <f t="array" ref="K17">_xlfn.XLOOKUP(I17&amp;J17, Notes!$A$25:$A$49 &amp; Notes!$B$25:$B$49, Notes!$C$25:$C$49, "No Match Found")</f>
        <v>Unscored</v>
      </c>
      <c r="L17" s="121"/>
      <c r="M17" s="122"/>
      <c r="N17" s="122"/>
      <c r="O17" s="109"/>
    </row>
    <row r="18" spans="1:15" s="110" customFormat="1" ht="60" customHeight="1" thickBot="1" x14ac:dyDescent="0.3">
      <c r="A18" s="123" t="s">
        <v>110</v>
      </c>
      <c r="B18" s="120"/>
      <c r="C18" s="121"/>
      <c r="D18" s="181" t="s">
        <v>25</v>
      </c>
      <c r="E18" s="181" t="s">
        <v>25</v>
      </c>
      <c r="F18" s="182" t="str" cm="1">
        <f t="array" ref="F18">_xlfn.XLOOKUP(D18&amp;E18, Notes!$A$25:$A$49 &amp; Notes!$B$25:$B$49, Notes!$C$25:$C$49, "No Match Found")</f>
        <v>Unscored</v>
      </c>
      <c r="G18" s="183" t="str" cm="1">
        <f t="array" ref="G18">_xlfn.XLOOKUP($D18&amp;$E18, Notes!$A$60:$A$84 &amp; Notes!$B$60:$B$84, Notes!$C$60:$C$84, "")</f>
        <v xml:space="preserve"> </v>
      </c>
      <c r="H18" s="121"/>
      <c r="I18" s="181" t="s">
        <v>25</v>
      </c>
      <c r="J18" s="181" t="s">
        <v>25</v>
      </c>
      <c r="K18" s="182" t="str" cm="1">
        <f t="array" ref="K18">_xlfn.XLOOKUP(I18&amp;J18, Notes!$A$25:$A$49 &amp; Notes!$B$25:$B$49, Notes!$C$25:$C$49, "No Match Found")</f>
        <v>Unscored</v>
      </c>
      <c r="L18" s="121"/>
      <c r="M18" s="122"/>
      <c r="N18" s="122"/>
      <c r="O18" s="109"/>
    </row>
    <row r="19" spans="1:15" s="110" customFormat="1" ht="60" customHeight="1" thickBot="1" x14ac:dyDescent="0.3">
      <c r="A19" s="123" t="s">
        <v>110</v>
      </c>
      <c r="B19" s="120"/>
      <c r="C19" s="121"/>
      <c r="D19" s="181" t="s">
        <v>25</v>
      </c>
      <c r="E19" s="181" t="s">
        <v>25</v>
      </c>
      <c r="F19" s="182" t="str" cm="1">
        <f t="array" ref="F19">_xlfn.XLOOKUP(D19&amp;E19, Notes!$A$25:$A$49 &amp; Notes!$B$25:$B$49, Notes!$C$25:$C$49, "No Match Found")</f>
        <v>Unscored</v>
      </c>
      <c r="G19" s="183" t="str" cm="1">
        <f t="array" ref="G19">_xlfn.XLOOKUP($D19&amp;$E19, Notes!$A$60:$A$84 &amp; Notes!$B$60:$B$84, Notes!$C$60:$C$84, "")</f>
        <v xml:space="preserve"> </v>
      </c>
      <c r="H19" s="121"/>
      <c r="I19" s="181" t="s">
        <v>25</v>
      </c>
      <c r="J19" s="181" t="s">
        <v>25</v>
      </c>
      <c r="K19" s="182" t="str" cm="1">
        <f t="array" ref="K19">_xlfn.XLOOKUP(I19&amp;J19, Notes!$A$25:$A$49 &amp; Notes!$B$25:$B$49, Notes!$C$25:$C$49, "No Match Found")</f>
        <v>Unscored</v>
      </c>
      <c r="L19" s="121"/>
      <c r="M19" s="122"/>
      <c r="N19" s="122"/>
      <c r="O19" s="109"/>
    </row>
    <row r="20" spans="1:15" s="110" customFormat="1" ht="60" customHeight="1" thickBot="1" x14ac:dyDescent="0.3">
      <c r="A20" s="123" t="s">
        <v>110</v>
      </c>
      <c r="B20" s="120"/>
      <c r="C20" s="121"/>
      <c r="D20" s="181" t="s">
        <v>25</v>
      </c>
      <c r="E20" s="181" t="s">
        <v>25</v>
      </c>
      <c r="F20" s="182" t="str" cm="1">
        <f t="array" ref="F20">_xlfn.XLOOKUP(D20&amp;E20, Notes!$A$25:$A$49 &amp; Notes!$B$25:$B$49, Notes!$C$25:$C$49, "No Match Found")</f>
        <v>Unscored</v>
      </c>
      <c r="G20" s="183" t="str" cm="1">
        <f t="array" ref="G20">_xlfn.XLOOKUP($D20&amp;$E20, Notes!$A$60:$A$84 &amp; Notes!$B$60:$B$84, Notes!$C$60:$C$84, "")</f>
        <v xml:space="preserve"> </v>
      </c>
      <c r="H20" s="121"/>
      <c r="I20" s="181" t="s">
        <v>25</v>
      </c>
      <c r="J20" s="181" t="s">
        <v>25</v>
      </c>
      <c r="K20" s="182" t="str" cm="1">
        <f t="array" ref="K20">_xlfn.XLOOKUP(I20&amp;J20, Notes!$A$25:$A$49 &amp; Notes!$B$25:$B$49, Notes!$C$25:$C$49, "No Match Found")</f>
        <v>Unscored</v>
      </c>
      <c r="L20" s="121"/>
      <c r="M20" s="122"/>
      <c r="N20" s="122"/>
      <c r="O20" s="109"/>
    </row>
    <row r="21" spans="1:15" s="110" customFormat="1" ht="60" customHeight="1" thickBot="1" x14ac:dyDescent="0.3">
      <c r="A21" s="123" t="s">
        <v>110</v>
      </c>
      <c r="B21" s="120"/>
      <c r="C21" s="121"/>
      <c r="D21" s="181" t="s">
        <v>25</v>
      </c>
      <c r="E21" s="181" t="s">
        <v>25</v>
      </c>
      <c r="F21" s="182" t="str" cm="1">
        <f t="array" ref="F21">_xlfn.XLOOKUP(D21&amp;E21, Notes!$A$25:$A$49 &amp; Notes!$B$25:$B$49, Notes!$C$25:$C$49, "No Match Found")</f>
        <v>Unscored</v>
      </c>
      <c r="G21" s="183" t="str" cm="1">
        <f t="array" ref="G21">_xlfn.XLOOKUP($D21&amp;$E21, Notes!$A$60:$A$84 &amp; Notes!$B$60:$B$84, Notes!$C$60:$C$84, "")</f>
        <v xml:space="preserve"> </v>
      </c>
      <c r="H21" s="121"/>
      <c r="I21" s="181" t="s">
        <v>25</v>
      </c>
      <c r="J21" s="181" t="s">
        <v>25</v>
      </c>
      <c r="K21" s="182" t="str" cm="1">
        <f t="array" ref="K21">_xlfn.XLOOKUP(I21&amp;J21, Notes!$A$25:$A$49 &amp; Notes!$B$25:$B$49, Notes!$C$25:$C$49, "No Match Found")</f>
        <v>Unscored</v>
      </c>
      <c r="L21" s="121"/>
      <c r="M21" s="122"/>
      <c r="N21" s="122"/>
      <c r="O21" s="109"/>
    </row>
    <row r="22" spans="1:15" s="110" customFormat="1" ht="60" customHeight="1" thickBot="1" x14ac:dyDescent="0.3">
      <c r="A22" s="123" t="s">
        <v>110</v>
      </c>
      <c r="B22" s="120"/>
      <c r="C22" s="121"/>
      <c r="D22" s="181" t="s">
        <v>25</v>
      </c>
      <c r="E22" s="181" t="s">
        <v>25</v>
      </c>
      <c r="F22" s="182" t="str" cm="1">
        <f t="array" ref="F22">_xlfn.XLOOKUP(D22&amp;E22, Notes!$A$25:$A$49 &amp; Notes!$B$25:$B$49, Notes!$C$25:$C$49, "No Match Found")</f>
        <v>Unscored</v>
      </c>
      <c r="G22" s="183" t="str" cm="1">
        <f t="array" ref="G22">_xlfn.XLOOKUP($D22&amp;$E22, Notes!$A$60:$A$84 &amp; Notes!$B$60:$B$84, Notes!$C$60:$C$84, "")</f>
        <v xml:space="preserve"> </v>
      </c>
      <c r="H22" s="121"/>
      <c r="I22" s="181" t="s">
        <v>25</v>
      </c>
      <c r="J22" s="181" t="s">
        <v>25</v>
      </c>
      <c r="K22" s="182" t="str" cm="1">
        <f t="array" ref="K22">_xlfn.XLOOKUP(I22&amp;J22, Notes!$A$25:$A$49 &amp; Notes!$B$25:$B$49, Notes!$C$25:$C$49, "No Match Found")</f>
        <v>Unscored</v>
      </c>
      <c r="L22" s="121"/>
      <c r="M22" s="122"/>
      <c r="N22" s="122"/>
      <c r="O22" s="109"/>
    </row>
    <row r="23" spans="1:15" s="110" customFormat="1" ht="60" customHeight="1" thickBot="1" x14ac:dyDescent="0.3">
      <c r="A23" s="123" t="s">
        <v>110</v>
      </c>
      <c r="B23" s="120"/>
      <c r="C23" s="121"/>
      <c r="D23" s="181" t="s">
        <v>25</v>
      </c>
      <c r="E23" s="181" t="s">
        <v>25</v>
      </c>
      <c r="F23" s="182" t="str" cm="1">
        <f t="array" ref="F23">_xlfn.XLOOKUP(D23&amp;E23, Notes!$A$25:$A$49 &amp; Notes!$B$25:$B$49, Notes!$C$25:$C$49, "No Match Found")</f>
        <v>Unscored</v>
      </c>
      <c r="G23" s="183" t="str" cm="1">
        <f t="array" ref="G23">_xlfn.XLOOKUP($D23&amp;$E23, Notes!$A$60:$A$84 &amp; Notes!$B$60:$B$84, Notes!$C$60:$C$84, "")</f>
        <v xml:space="preserve"> </v>
      </c>
      <c r="H23" s="121"/>
      <c r="I23" s="181" t="s">
        <v>25</v>
      </c>
      <c r="J23" s="181" t="s">
        <v>25</v>
      </c>
      <c r="K23" s="182" t="str" cm="1">
        <f t="array" ref="K23">_xlfn.XLOOKUP(I23&amp;J23, Notes!$A$25:$A$49 &amp; Notes!$B$25:$B$49, Notes!$C$25:$C$49, "No Match Found")</f>
        <v>Unscored</v>
      </c>
      <c r="L23" s="121"/>
      <c r="M23" s="122"/>
      <c r="N23" s="122"/>
      <c r="O23" s="109"/>
    </row>
    <row r="24" spans="1:15" s="110" customFormat="1" ht="60" customHeight="1" thickBot="1" x14ac:dyDescent="0.3">
      <c r="A24" s="123" t="s">
        <v>110</v>
      </c>
      <c r="B24" s="120"/>
      <c r="C24" s="121"/>
      <c r="D24" s="181" t="s">
        <v>25</v>
      </c>
      <c r="E24" s="181" t="s">
        <v>25</v>
      </c>
      <c r="F24" s="182" t="str" cm="1">
        <f t="array" ref="F24">_xlfn.XLOOKUP(D24&amp;E24, Notes!$A$25:$A$49 &amp; Notes!$B$25:$B$49, Notes!$C$25:$C$49, "No Match Found")</f>
        <v>Unscored</v>
      </c>
      <c r="G24" s="183" t="str" cm="1">
        <f t="array" ref="G24">_xlfn.XLOOKUP($D24&amp;$E24, Notes!$A$60:$A$84 &amp; Notes!$B$60:$B$84, Notes!$C$60:$C$84, "")</f>
        <v xml:space="preserve"> </v>
      </c>
      <c r="H24" s="121"/>
      <c r="I24" s="181" t="s">
        <v>25</v>
      </c>
      <c r="J24" s="181" t="s">
        <v>25</v>
      </c>
      <c r="K24" s="182" t="str" cm="1">
        <f t="array" ref="K24">_xlfn.XLOOKUP(I24&amp;J24, Notes!$A$25:$A$49 &amp; Notes!$B$25:$B$49, Notes!$C$25:$C$49, "No Match Found")</f>
        <v>Unscored</v>
      </c>
      <c r="L24" s="121"/>
      <c r="M24" s="122"/>
      <c r="N24" s="122"/>
      <c r="O24" s="109"/>
    </row>
    <row r="25" spans="1:15" s="110" customFormat="1" ht="60" customHeight="1" thickBot="1" x14ac:dyDescent="0.3">
      <c r="A25" s="123" t="s">
        <v>110</v>
      </c>
      <c r="B25" s="120"/>
      <c r="C25" s="121"/>
      <c r="D25" s="181" t="s">
        <v>25</v>
      </c>
      <c r="E25" s="181" t="s">
        <v>25</v>
      </c>
      <c r="F25" s="182" t="str" cm="1">
        <f t="array" ref="F25">_xlfn.XLOOKUP(D25&amp;E25, Notes!$A$25:$A$49 &amp; Notes!$B$25:$B$49, Notes!$C$25:$C$49, "No Match Found")</f>
        <v>Unscored</v>
      </c>
      <c r="G25" s="183" t="str" cm="1">
        <f t="array" ref="G25">_xlfn.XLOOKUP($D25&amp;$E25, Notes!$A$60:$A$84 &amp; Notes!$B$60:$B$84, Notes!$C$60:$C$84, "")</f>
        <v xml:space="preserve"> </v>
      </c>
      <c r="H25" s="121"/>
      <c r="I25" s="181" t="s">
        <v>25</v>
      </c>
      <c r="J25" s="181" t="s">
        <v>25</v>
      </c>
      <c r="K25" s="182" t="str" cm="1">
        <f t="array" ref="K25">_xlfn.XLOOKUP(I25&amp;J25, Notes!$A$25:$A$49 &amp; Notes!$B$25:$B$49, Notes!$C$25:$C$49, "No Match Found")</f>
        <v>Unscored</v>
      </c>
      <c r="L25" s="121"/>
      <c r="M25" s="122"/>
      <c r="N25" s="122"/>
      <c r="O25" s="109"/>
    </row>
    <row r="26" spans="1:15" ht="20.25" customHeight="1" x14ac:dyDescent="0.25">
      <c r="B26" s="111"/>
      <c r="C26" s="112"/>
      <c r="D26" s="113"/>
      <c r="E26" s="113"/>
      <c r="F26" s="113"/>
      <c r="G26" s="113"/>
      <c r="H26" s="114"/>
      <c r="I26" s="115"/>
      <c r="J26" s="113"/>
      <c r="K26" s="113"/>
      <c r="L26" s="116"/>
      <c r="M26" s="116"/>
      <c r="N26" s="116"/>
    </row>
  </sheetData>
  <sheetProtection selectLockedCells="1" selectUnlockedCells="1"/>
  <autoFilter ref="A8:O8" xr:uid="{CEB84AA8-7C57-4E26-84E5-13B15CCE1160}"/>
  <mergeCells count="10">
    <mergeCell ref="D7:F7"/>
    <mergeCell ref="G7:G8"/>
    <mergeCell ref="I7:K7"/>
    <mergeCell ref="C2:E2"/>
    <mergeCell ref="H2:J2"/>
    <mergeCell ref="F4:H5"/>
    <mergeCell ref="J4:K4"/>
    <mergeCell ref="C5:E5"/>
    <mergeCell ref="J5:K5"/>
    <mergeCell ref="C4:E4"/>
  </mergeCells>
  <conditionalFormatting sqref="D9:D25 I9:I25">
    <cfRule type="containsText" dxfId="23" priority="4" stopIfTrue="1" operator="containsText" text="Unscored">
      <formula>NOT(ISERROR(SEARCH("Unscored",D9)))</formula>
    </cfRule>
    <cfRule type="containsText" dxfId="22" priority="21" stopIfTrue="1" operator="containsText" text="Very Likely">
      <formula>NOT(ISERROR(SEARCH("Very Likely",D9)))</formula>
    </cfRule>
    <cfRule type="containsText" dxfId="21" priority="22" stopIfTrue="1" operator="containsText" text="Possible">
      <formula>NOT(ISERROR(SEARCH("Possible",D9)))</formula>
    </cfRule>
    <cfRule type="containsText" dxfId="20" priority="23" stopIfTrue="1" operator="containsText" text="Unlikely">
      <formula>NOT(ISERROR(SEARCH("Unlikely",D9)))</formula>
    </cfRule>
    <cfRule type="containsText" dxfId="19" priority="24" stopIfTrue="1" operator="containsText" text="Likely">
      <formula>NOT(ISERROR(SEARCH("Likely",D9)))</formula>
    </cfRule>
  </conditionalFormatting>
  <conditionalFormatting sqref="E9:E25 J9:J25">
    <cfRule type="containsText" dxfId="18" priority="2" stopIfTrue="1" operator="containsText" text="Unscored">
      <formula>NOT(ISERROR(SEARCH("Unscored",E9)))</formula>
    </cfRule>
    <cfRule type="containsText" dxfId="17" priority="17" stopIfTrue="1" operator="containsText" text="Severe">
      <formula>NOT(ISERROR(SEARCH("Severe",E9)))</formula>
    </cfRule>
    <cfRule type="containsText" dxfId="16" priority="18" stopIfTrue="1" operator="containsText" text="Major">
      <formula>NOT(ISERROR(SEARCH("Major",E9)))</formula>
    </cfRule>
    <cfRule type="containsText" dxfId="15" priority="19" stopIfTrue="1" operator="containsText" text="Minor">
      <formula>NOT(ISERROR(SEARCH("Minor",E9)))</formula>
    </cfRule>
    <cfRule type="containsText" dxfId="14" priority="20" stopIfTrue="1" operator="containsText" text="Moderate">
      <formula>NOT(ISERROR(SEARCH("Moderate",E9)))</formula>
    </cfRule>
  </conditionalFormatting>
  <conditionalFormatting sqref="F2">
    <cfRule type="containsText" dxfId="13" priority="1" stopIfTrue="1" operator="containsText" text="CRITICAL">
      <formula>NOT(ISERROR(SEARCH("CRITICAL",F2)))</formula>
    </cfRule>
    <cfRule type="containsText" dxfId="12" priority="9" stopIfTrue="1" operator="containsText" text="Extreme">
      <formula>NOT(ISERROR(SEARCH("Extreme",F2)))</formula>
    </cfRule>
    <cfRule type="containsText" dxfId="11" priority="10" stopIfTrue="1" operator="containsText" text="High">
      <formula>NOT(ISERROR(SEARCH("High",F2)))</formula>
    </cfRule>
    <cfRule type="containsText" dxfId="10" priority="11" stopIfTrue="1" operator="containsText" text="Medium">
      <formula>NOT(ISERROR(SEARCH("Medium",F2)))</formula>
    </cfRule>
    <cfRule type="containsText" dxfId="9" priority="12" stopIfTrue="1" operator="containsText" text="Low">
      <formula>NOT(ISERROR(SEARCH("Low",F2)))</formula>
    </cfRule>
  </conditionalFormatting>
  <conditionalFormatting sqref="F9:G25 K9:K25">
    <cfRule type="containsText" dxfId="8" priority="3" stopIfTrue="1" operator="containsText" text="Unscored">
      <formula>NOT(ISERROR(SEARCH("Unscored",F9)))</formula>
    </cfRule>
    <cfRule type="containsText" dxfId="7" priority="13" stopIfTrue="1" operator="containsText" text="Extreme">
      <formula>NOT(ISERROR(SEARCH("Extreme",F9)))</formula>
    </cfRule>
    <cfRule type="containsText" dxfId="6" priority="14" stopIfTrue="1" operator="containsText" text="High">
      <formula>NOT(ISERROR(SEARCH("High",F9)))</formula>
    </cfRule>
    <cfRule type="containsText" dxfId="5" priority="15" stopIfTrue="1" operator="containsText" text="Medium">
      <formula>NOT(ISERROR(SEARCH("Medium",F9)))</formula>
    </cfRule>
    <cfRule type="containsText" dxfId="4" priority="16" stopIfTrue="1" operator="containsText" text="Low">
      <formula>NOT(ISERROR(SEARCH("Low",F9)))</formula>
    </cfRule>
  </conditionalFormatting>
  <conditionalFormatting sqref="K2">
    <cfRule type="containsText" dxfId="3" priority="5" stopIfTrue="1" operator="containsText" text="Extreme">
      <formula>NOT(ISERROR(SEARCH("Extreme",K2)))</formula>
    </cfRule>
    <cfRule type="containsText" dxfId="2" priority="6" stopIfTrue="1" operator="containsText" text="High">
      <formula>NOT(ISERROR(SEARCH("High",K2)))</formula>
    </cfRule>
    <cfRule type="containsText" dxfId="1" priority="7" stopIfTrue="1" operator="containsText" text="Medium">
      <formula>NOT(ISERROR(SEARCH("Medium",K2)))</formula>
    </cfRule>
    <cfRule type="containsText" dxfId="0" priority="8" stopIfTrue="1" operator="containsText" text="Low">
      <formula>NOT(ISERROR(SEARCH("Low",K2)))</formula>
    </cfRule>
  </conditionalFormatting>
  <printOptions horizontalCentered="1" verticalCentered="1"/>
  <pageMargins left="0.23622047244094491" right="0.23622047244094491" top="0.35433070866141736" bottom="0.35433070866141736" header="0.31496062992125984" footer="0.23622047244094491"/>
  <pageSetup paperSize="8" scale="68" fitToHeight="0" orientation="landscape" r:id="rId1"/>
  <headerFooter>
    <oddFooter>&amp;L&amp;"Verdana,Bold"&amp;6University of Auckland, Health Safety and Wellbeing&amp;C&amp;"Verdana,Regular"&amp;6Page &amp;P of &amp;N&amp;R&amp;"Verdana,Regular"&amp;6&amp;F</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042B4B9-D687-401C-8922-9978A66E19C3}">
          <x14:formula1>
            <xm:f>Notes!$B$52:$B$56</xm:f>
          </x14:formula1>
          <xm:sqref>E9:E25 J9:J25</xm:sqref>
        </x14:dataValidation>
        <x14:dataValidation type="list" allowBlank="1" showInputMessage="1" showErrorMessage="1" xr:uid="{71E37B45-8E5F-49BC-8B22-351D511F4579}">
          <x14:formula1>
            <xm:f>Notes!$A$52:$A$56</xm:f>
          </x14:formula1>
          <xm:sqref>D9:D25 I9:I25</xm:sqref>
        </x14:dataValidation>
        <x14:dataValidation type="list" allowBlank="1" showInputMessage="1" showErrorMessage="1" xr:uid="{EA98A683-5F30-4E08-BE5F-1AC31179B9E2}">
          <x14:formula1>
            <xm:f>Notes!$A$87:$A$105</xm:f>
          </x14:formula1>
          <xm:sqref>A9:A25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A580A-1864-4852-AB6F-E76A439713E5}">
  <sheetPr codeName="Sheet3">
    <tabColor rgb="FFFFC000"/>
  </sheetPr>
  <dimension ref="A1:C17"/>
  <sheetViews>
    <sheetView showGridLines="0" zoomScale="80" zoomScaleNormal="80" workbookViewId="0">
      <pane ySplit="1" topLeftCell="A2" activePane="bottomLeft" state="frozen"/>
      <selection pane="bottomLeft" activeCell="A12" sqref="A12:B12"/>
    </sheetView>
  </sheetViews>
  <sheetFormatPr defaultRowHeight="15" x14ac:dyDescent="0.25"/>
  <cols>
    <col min="1" max="1" width="53.140625" customWidth="1"/>
    <col min="2" max="2" width="162.140625" customWidth="1"/>
    <col min="3" max="3" width="28.28515625" customWidth="1"/>
  </cols>
  <sheetData>
    <row r="1" spans="1:3" ht="36" x14ac:dyDescent="0.25">
      <c r="A1" s="136" t="s">
        <v>109</v>
      </c>
      <c r="B1" s="136" t="s">
        <v>124</v>
      </c>
    </row>
    <row r="2" spans="1:3" ht="30" customHeight="1" x14ac:dyDescent="0.25">
      <c r="A2" s="134" t="s">
        <v>104</v>
      </c>
      <c r="B2" s="135" t="s">
        <v>125</v>
      </c>
      <c r="C2" s="127"/>
    </row>
    <row r="3" spans="1:3" ht="37.5" customHeight="1" x14ac:dyDescent="0.25">
      <c r="A3" s="134" t="s">
        <v>117</v>
      </c>
      <c r="B3" s="135" t="s">
        <v>126</v>
      </c>
      <c r="C3" s="127"/>
    </row>
    <row r="4" spans="1:3" ht="30" customHeight="1" x14ac:dyDescent="0.25">
      <c r="A4" s="134" t="s">
        <v>112</v>
      </c>
      <c r="B4" s="135" t="s">
        <v>127</v>
      </c>
      <c r="C4" s="127"/>
    </row>
    <row r="5" spans="1:3" ht="30" customHeight="1" x14ac:dyDescent="0.25">
      <c r="A5" s="134" t="s">
        <v>120</v>
      </c>
      <c r="B5" s="135" t="s">
        <v>128</v>
      </c>
      <c r="C5" s="127"/>
    </row>
    <row r="6" spans="1:3" ht="38.25" customHeight="1" x14ac:dyDescent="0.25">
      <c r="A6" s="134" t="s">
        <v>105</v>
      </c>
      <c r="B6" s="135" t="s">
        <v>139</v>
      </c>
      <c r="C6" s="127"/>
    </row>
    <row r="7" spans="1:3" ht="30" customHeight="1" x14ac:dyDescent="0.25">
      <c r="A7" s="134" t="s">
        <v>106</v>
      </c>
      <c r="B7" s="135" t="s">
        <v>129</v>
      </c>
      <c r="C7" s="127"/>
    </row>
    <row r="8" spans="1:3" ht="30" customHeight="1" x14ac:dyDescent="0.25">
      <c r="A8" s="134" t="s">
        <v>114</v>
      </c>
      <c r="B8" s="135" t="s">
        <v>130</v>
      </c>
      <c r="C8" s="127"/>
    </row>
    <row r="9" spans="1:3" ht="30" customHeight="1" x14ac:dyDescent="0.25">
      <c r="A9" s="134" t="s">
        <v>113</v>
      </c>
      <c r="B9" s="135" t="s">
        <v>131</v>
      </c>
      <c r="C9" s="127"/>
    </row>
    <row r="10" spans="1:3" ht="30" customHeight="1" x14ac:dyDescent="0.25">
      <c r="A10" s="134" t="s">
        <v>107</v>
      </c>
      <c r="B10" s="135" t="s">
        <v>132</v>
      </c>
      <c r="C10" s="127"/>
    </row>
    <row r="11" spans="1:3" ht="30" customHeight="1" x14ac:dyDescent="0.25">
      <c r="A11" s="134" t="s">
        <v>111</v>
      </c>
      <c r="B11" s="135" t="s">
        <v>133</v>
      </c>
      <c r="C11" s="127"/>
    </row>
    <row r="12" spans="1:3" ht="30" customHeight="1" x14ac:dyDescent="0.25">
      <c r="A12" s="134" t="s">
        <v>194</v>
      </c>
      <c r="B12" s="135" t="s">
        <v>195</v>
      </c>
    </row>
    <row r="13" spans="1:3" ht="30" customHeight="1" x14ac:dyDescent="0.25">
      <c r="A13" s="134" t="s">
        <v>122</v>
      </c>
      <c r="B13" s="135" t="s">
        <v>134</v>
      </c>
    </row>
    <row r="14" spans="1:3" ht="30" customHeight="1" x14ac:dyDescent="0.25">
      <c r="A14" s="134" t="s">
        <v>123</v>
      </c>
      <c r="B14" s="135" t="s">
        <v>137</v>
      </c>
    </row>
    <row r="15" spans="1:3" ht="30" customHeight="1" x14ac:dyDescent="0.25">
      <c r="A15" s="134" t="s">
        <v>116</v>
      </c>
      <c r="B15" s="135" t="s">
        <v>138</v>
      </c>
    </row>
    <row r="16" spans="1:3" ht="30" customHeight="1" x14ac:dyDescent="0.25">
      <c r="A16" s="134" t="s">
        <v>108</v>
      </c>
      <c r="B16" s="135" t="s">
        <v>136</v>
      </c>
    </row>
    <row r="17" spans="1:2" ht="30" customHeight="1" x14ac:dyDescent="0.25">
      <c r="A17" s="134" t="s">
        <v>118</v>
      </c>
      <c r="B17" s="135" t="s">
        <v>135</v>
      </c>
    </row>
  </sheetData>
  <sheetProtection algorithmName="SHA-512" hashValue="oEEjq/4GgOd/LCOoXpIdwxA086k4Q3vTCzNt7+ta3tzOspGCWsTiEoAD0dOzRsQXEJhPi5P5uHE3ptbYFcQUbQ==" saltValue="VBh9FkHEX1ucjoUOJBHKJg==" spinCount="100000"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AF22-6FE4-498C-97D2-DC6829AE7B2F}">
  <sheetPr codeName="Sheet4">
    <tabColor rgb="FF92D050"/>
    <pageSetUpPr fitToPage="1"/>
  </sheetPr>
  <dimension ref="A1:P38"/>
  <sheetViews>
    <sheetView showGridLines="0" zoomScale="70" zoomScaleNormal="70" workbookViewId="0">
      <selection activeCell="C17" sqref="C17:G17"/>
    </sheetView>
  </sheetViews>
  <sheetFormatPr defaultColWidth="9.140625" defaultRowHeight="14.25" x14ac:dyDescent="0.2"/>
  <cols>
    <col min="1" max="1" width="5.28515625" style="6" customWidth="1"/>
    <col min="2" max="2" width="19.85546875" style="6" customWidth="1"/>
    <col min="3" max="7" width="35.5703125" style="6" customWidth="1"/>
    <col min="8" max="16384" width="9.140625" style="6"/>
  </cols>
  <sheetData>
    <row r="1" spans="1:16" ht="25.5" thickBot="1" x14ac:dyDescent="0.3">
      <c r="A1" s="64" t="s">
        <v>26</v>
      </c>
      <c r="B1" s="52"/>
      <c r="C1" s="52"/>
      <c r="D1" s="52"/>
      <c r="E1" s="52"/>
      <c r="F1" s="52"/>
      <c r="G1" s="65"/>
    </row>
    <row r="2" spans="1:16" ht="3" customHeight="1" thickBot="1" x14ac:dyDescent="0.25">
      <c r="A2" s="234"/>
      <c r="B2" s="235"/>
      <c r="C2" s="235"/>
      <c r="D2" s="236"/>
      <c r="E2" s="236"/>
      <c r="F2" s="236"/>
      <c r="G2" s="237"/>
    </row>
    <row r="3" spans="1:16" ht="28.5" customHeight="1" thickBot="1" x14ac:dyDescent="0.25">
      <c r="A3" s="244" t="s">
        <v>27</v>
      </c>
      <c r="B3" s="246" t="s">
        <v>28</v>
      </c>
      <c r="C3" s="77" t="s">
        <v>29</v>
      </c>
      <c r="D3" s="211" t="s">
        <v>30</v>
      </c>
      <c r="E3" s="238" t="s">
        <v>31</v>
      </c>
      <c r="F3" s="209" t="s">
        <v>32</v>
      </c>
      <c r="G3" s="216" t="s">
        <v>32</v>
      </c>
    </row>
    <row r="4" spans="1:16" ht="28.5" customHeight="1" thickBot="1" x14ac:dyDescent="0.25">
      <c r="A4" s="245"/>
      <c r="B4" s="247"/>
      <c r="C4" s="78" t="s">
        <v>33</v>
      </c>
      <c r="D4" s="217"/>
      <c r="E4" s="215"/>
      <c r="F4" s="210"/>
      <c r="G4" s="217"/>
    </row>
    <row r="5" spans="1:16" ht="28.5" customHeight="1" thickBot="1" x14ac:dyDescent="0.25">
      <c r="A5" s="245"/>
      <c r="B5" s="246" t="s">
        <v>34</v>
      </c>
      <c r="C5" s="77" t="s">
        <v>35</v>
      </c>
      <c r="D5" s="211" t="s">
        <v>30</v>
      </c>
      <c r="E5" s="238" t="s">
        <v>31</v>
      </c>
      <c r="F5" s="212" t="s">
        <v>31</v>
      </c>
      <c r="G5" s="216" t="s">
        <v>32</v>
      </c>
    </row>
    <row r="6" spans="1:16" ht="28.5" customHeight="1" thickBot="1" x14ac:dyDescent="0.25">
      <c r="A6" s="245"/>
      <c r="B6" s="247"/>
      <c r="C6" s="78" t="s">
        <v>36</v>
      </c>
      <c r="D6" s="211"/>
      <c r="E6" s="239"/>
      <c r="F6" s="213"/>
      <c r="G6" s="217"/>
    </row>
    <row r="7" spans="1:16" ht="28.5" customHeight="1" thickBot="1" x14ac:dyDescent="0.25">
      <c r="A7" s="245"/>
      <c r="B7" s="246" t="s">
        <v>37</v>
      </c>
      <c r="C7" s="77" t="s">
        <v>22</v>
      </c>
      <c r="D7" s="218" t="s">
        <v>38</v>
      </c>
      <c r="E7" s="211" t="s">
        <v>30</v>
      </c>
      <c r="F7" s="214" t="s">
        <v>31</v>
      </c>
      <c r="G7" s="241" t="s">
        <v>31</v>
      </c>
    </row>
    <row r="8" spans="1:16" ht="28.5" customHeight="1" thickBot="1" x14ac:dyDescent="0.25">
      <c r="A8" s="245"/>
      <c r="B8" s="247"/>
      <c r="C8" s="78" t="s">
        <v>39</v>
      </c>
      <c r="D8" s="217"/>
      <c r="E8" s="211"/>
      <c r="F8" s="215"/>
      <c r="G8" s="242"/>
    </row>
    <row r="9" spans="1:16" ht="28.5" customHeight="1" thickBot="1" x14ac:dyDescent="0.25">
      <c r="A9" s="245"/>
      <c r="B9" s="246" t="s">
        <v>40</v>
      </c>
      <c r="C9" s="77" t="s">
        <v>41</v>
      </c>
      <c r="D9" s="218" t="s">
        <v>38</v>
      </c>
      <c r="E9" s="218" t="s">
        <v>38</v>
      </c>
      <c r="F9" s="211" t="s">
        <v>30</v>
      </c>
      <c r="G9" s="240" t="s">
        <v>30</v>
      </c>
    </row>
    <row r="10" spans="1:16" ht="28.5" customHeight="1" thickBot="1" x14ac:dyDescent="0.3">
      <c r="A10" s="245"/>
      <c r="B10" s="247"/>
      <c r="C10" s="78" t="s">
        <v>42</v>
      </c>
      <c r="D10" s="243"/>
      <c r="E10" s="217"/>
      <c r="F10" s="211"/>
      <c r="G10" s="211"/>
      <c r="P10"/>
    </row>
    <row r="11" spans="1:16" ht="36" customHeight="1" x14ac:dyDescent="0.2">
      <c r="A11" s="18"/>
      <c r="B11" s="59"/>
      <c r="C11" s="60"/>
      <c r="D11" s="80" t="s">
        <v>24</v>
      </c>
      <c r="E11" s="80" t="s">
        <v>23</v>
      </c>
      <c r="F11" s="80" t="s">
        <v>43</v>
      </c>
      <c r="G11" s="80" t="s">
        <v>44</v>
      </c>
    </row>
    <row r="12" spans="1:16" ht="41.25" customHeight="1" thickBot="1" x14ac:dyDescent="0.25">
      <c r="A12" s="18"/>
      <c r="B12" s="59"/>
      <c r="C12" s="60"/>
      <c r="D12" s="79" t="s">
        <v>45</v>
      </c>
      <c r="E12" s="79" t="s">
        <v>46</v>
      </c>
      <c r="F12" s="79" t="s">
        <v>47</v>
      </c>
      <c r="G12" s="79" t="s">
        <v>48</v>
      </c>
    </row>
    <row r="13" spans="1:16" ht="27" customHeight="1" x14ac:dyDescent="0.25">
      <c r="A13" s="66"/>
      <c r="B13" s="67"/>
      <c r="C13" s="68"/>
      <c r="D13" s="204" t="s">
        <v>49</v>
      </c>
      <c r="E13" s="205"/>
      <c r="F13" s="205"/>
      <c r="G13" s="206"/>
      <c r="M13" s="48"/>
    </row>
    <row r="14" spans="1:16" ht="26.25" customHeight="1" x14ac:dyDescent="0.2">
      <c r="A14" s="18"/>
      <c r="B14" s="59"/>
      <c r="C14" s="60"/>
      <c r="D14" s="74"/>
      <c r="E14" s="63"/>
      <c r="F14" s="207" t="s">
        <v>151</v>
      </c>
      <c r="G14" s="208"/>
    </row>
    <row r="15" spans="1:16" ht="7.5" customHeight="1" x14ac:dyDescent="0.2">
      <c r="C15" s="75"/>
      <c r="D15" s="76"/>
      <c r="E15" s="76"/>
      <c r="F15" s="76"/>
      <c r="G15" s="76"/>
    </row>
    <row r="16" spans="1:16" ht="9" customHeight="1" thickBot="1" x14ac:dyDescent="0.25">
      <c r="A16" s="19"/>
      <c r="B16" s="8"/>
      <c r="C16" s="4"/>
      <c r="D16" s="5"/>
      <c r="E16" s="2"/>
      <c r="F16" s="2"/>
      <c r="G16" s="2"/>
    </row>
    <row r="17" spans="1:7" ht="117.75" customHeight="1" thickBot="1" x14ac:dyDescent="0.25">
      <c r="A17" s="224" t="s">
        <v>32</v>
      </c>
      <c r="B17" s="225"/>
      <c r="C17" s="219"/>
      <c r="D17" s="220"/>
      <c r="E17" s="220"/>
      <c r="F17" s="220"/>
      <c r="G17" s="221"/>
    </row>
    <row r="18" spans="1:7" ht="90" customHeight="1" thickBot="1" x14ac:dyDescent="0.25">
      <c r="A18" s="226" t="s">
        <v>31</v>
      </c>
      <c r="B18" s="225"/>
      <c r="C18" s="219"/>
      <c r="D18" s="222"/>
      <c r="E18" s="222"/>
      <c r="F18" s="222"/>
      <c r="G18" s="223"/>
    </row>
    <row r="19" spans="1:7" ht="63" customHeight="1" thickBot="1" x14ac:dyDescent="0.3">
      <c r="A19" s="227" t="s">
        <v>30</v>
      </c>
      <c r="B19" s="225"/>
      <c r="C19" s="219"/>
      <c r="D19" s="229"/>
      <c r="E19" s="229"/>
      <c r="F19" s="229"/>
      <c r="G19" s="230"/>
    </row>
    <row r="20" spans="1:7" ht="42" customHeight="1" thickBot="1" x14ac:dyDescent="0.25">
      <c r="A20" s="228" t="s">
        <v>38</v>
      </c>
      <c r="B20" s="225"/>
      <c r="C20" s="219"/>
      <c r="D20" s="222"/>
      <c r="E20" s="222"/>
      <c r="F20" s="222"/>
      <c r="G20" s="223"/>
    </row>
    <row r="21" spans="1:7" ht="9" customHeight="1" thickBot="1" x14ac:dyDescent="0.25">
      <c r="A21" s="19"/>
      <c r="B21" s="8"/>
      <c r="C21" s="4"/>
      <c r="D21" s="5"/>
      <c r="E21" s="2"/>
      <c r="F21" s="2"/>
      <c r="G21" s="2"/>
    </row>
    <row r="22" spans="1:7" ht="9.75" customHeight="1" thickBot="1" x14ac:dyDescent="0.25">
      <c r="A22" s="69"/>
      <c r="B22" s="70"/>
      <c r="C22" s="71"/>
      <c r="D22" s="72"/>
      <c r="E22" s="73"/>
      <c r="F22" s="73"/>
      <c r="G22" s="73"/>
    </row>
    <row r="23" spans="1:7" ht="12.75" customHeight="1" thickBot="1" x14ac:dyDescent="0.25">
      <c r="A23" s="19"/>
      <c r="B23" s="8"/>
      <c r="C23" s="4"/>
      <c r="D23" s="5"/>
      <c r="E23" s="2"/>
      <c r="F23" s="2"/>
      <c r="G23" s="2"/>
    </row>
    <row r="24" spans="1:7" ht="37.5" customHeight="1" thickBot="1" x14ac:dyDescent="0.25">
      <c r="A24" s="64" t="s">
        <v>50</v>
      </c>
      <c r="B24" s="8"/>
      <c r="C24" s="4"/>
      <c r="D24" s="5"/>
      <c r="E24" s="2"/>
      <c r="F24" s="2"/>
      <c r="G24" s="150" t="s">
        <v>2</v>
      </c>
    </row>
    <row r="25" spans="1:7" ht="5.25" customHeight="1" thickBot="1" x14ac:dyDescent="0.25">
      <c r="A25" s="18"/>
      <c r="B25" s="59"/>
      <c r="C25" s="60"/>
      <c r="D25" s="61"/>
      <c r="E25" s="62"/>
      <c r="F25" s="62"/>
      <c r="G25" s="63"/>
    </row>
    <row r="26" spans="1:7" s="20" customFormat="1" ht="87" customHeight="1" thickBot="1" x14ac:dyDescent="0.3">
      <c r="A26" s="3" t="s">
        <v>51</v>
      </c>
      <c r="B26" s="231"/>
      <c r="C26" s="232"/>
      <c r="D26" s="232"/>
      <c r="E26" s="232"/>
      <c r="F26" s="232"/>
      <c r="G26" s="233"/>
    </row>
    <row r="27" spans="1:7" s="20" customFormat="1" ht="112.5" customHeight="1" thickBot="1" x14ac:dyDescent="0.3">
      <c r="A27" s="3" t="s">
        <v>52</v>
      </c>
      <c r="B27" s="231"/>
      <c r="C27" s="232"/>
      <c r="D27" s="232"/>
      <c r="E27" s="232"/>
      <c r="F27" s="232"/>
      <c r="G27" s="233"/>
    </row>
    <row r="28" spans="1:7" s="20" customFormat="1" ht="129.75" customHeight="1" thickBot="1" x14ac:dyDescent="0.3">
      <c r="A28" s="3" t="s">
        <v>53</v>
      </c>
      <c r="B28" s="231"/>
      <c r="C28" s="232"/>
      <c r="D28" s="232"/>
      <c r="E28" s="232"/>
      <c r="F28" s="232"/>
      <c r="G28" s="233"/>
    </row>
    <row r="29" spans="1:7" ht="6" customHeight="1" x14ac:dyDescent="0.2"/>
    <row r="30" spans="1:7" s="20" customFormat="1" ht="30" customHeight="1" x14ac:dyDescent="0.25">
      <c r="A30" s="49"/>
      <c r="B30" s="50"/>
    </row>
    <row r="31" spans="1:7" s="20" customFormat="1" ht="30" customHeight="1" x14ac:dyDescent="0.25">
      <c r="A31" s="49"/>
      <c r="B31" s="50"/>
    </row>
    <row r="32" spans="1:7" ht="6" hidden="1" customHeight="1" thickBot="1" x14ac:dyDescent="0.25"/>
    <row r="37" spans="1:2" ht="4.5" customHeight="1" x14ac:dyDescent="0.2">
      <c r="B37" s="1"/>
    </row>
    <row r="38" spans="1:2" x14ac:dyDescent="0.2">
      <c r="A38" s="22"/>
      <c r="B38" s="21"/>
    </row>
  </sheetData>
  <sheetProtection sheet="1" objects="1" scenarios="1" selectLockedCells="1" selectUnlockedCells="1"/>
  <mergeCells count="35">
    <mergeCell ref="B28:G28"/>
    <mergeCell ref="A2:G2"/>
    <mergeCell ref="D3:D4"/>
    <mergeCell ref="E3:E4"/>
    <mergeCell ref="E5:E6"/>
    <mergeCell ref="F9:F10"/>
    <mergeCell ref="G9:G10"/>
    <mergeCell ref="G7:G8"/>
    <mergeCell ref="D9:D10"/>
    <mergeCell ref="E9:E10"/>
    <mergeCell ref="G3:G4"/>
    <mergeCell ref="A3:A10"/>
    <mergeCell ref="B3:B4"/>
    <mergeCell ref="B5:B6"/>
    <mergeCell ref="B7:B8"/>
    <mergeCell ref="B9:B10"/>
    <mergeCell ref="A20:B20"/>
    <mergeCell ref="C19:G19"/>
    <mergeCell ref="C20:G20"/>
    <mergeCell ref="B26:G26"/>
    <mergeCell ref="B27:G27"/>
    <mergeCell ref="C17:G17"/>
    <mergeCell ref="C18:G18"/>
    <mergeCell ref="A17:B17"/>
    <mergeCell ref="A18:B18"/>
    <mergeCell ref="A19:B19"/>
    <mergeCell ref="D13:G13"/>
    <mergeCell ref="F14:G14"/>
    <mergeCell ref="F3:F4"/>
    <mergeCell ref="D5:D6"/>
    <mergeCell ref="F5:F6"/>
    <mergeCell ref="F7:F8"/>
    <mergeCell ref="G5:G6"/>
    <mergeCell ref="D7:D8"/>
    <mergeCell ref="E7:E8"/>
  </mergeCells>
  <printOptions horizontalCentered="1"/>
  <pageMargins left="0.23622047244094491" right="0.23622047244094491" top="0.74803149606299213" bottom="0.74803149606299213" header="0.31496062992125984" footer="0.31496062992125984"/>
  <pageSetup paperSize="9" scale="71" fitToHeight="0" orientation="landscape" r:id="rId1"/>
  <headerFooter>
    <oddFooter>&amp;L&amp;"Verdana,Bold"&amp;6University of Auckland, Health Safety and Wellbeing&amp;C&amp;"Verdana,Regular"&amp;6Page &amp;P of &amp;N&amp;R&amp;"Verdana,Regular"&amp;6hsw_risk_assessment_template_v4-0-2025-06-19.xls</oddFooter>
  </headerFooter>
  <rowBreaks count="2" manualBreakCount="2">
    <brk id="14" max="16383" man="1"/>
    <brk id="2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C6939-9AFD-4AFE-A1C9-9D53B39CAB8E}">
  <sheetPr codeName="Sheet5">
    <tabColor rgb="FF00B0F0"/>
    <pageSetUpPr fitToPage="1"/>
  </sheetPr>
  <dimension ref="A1:K41"/>
  <sheetViews>
    <sheetView showGridLines="0" zoomScale="110" zoomScaleNormal="110" workbookViewId="0">
      <selection activeCell="P4" sqref="P4"/>
    </sheetView>
  </sheetViews>
  <sheetFormatPr defaultColWidth="8.7109375" defaultRowHeight="14.25" x14ac:dyDescent="0.2"/>
  <cols>
    <col min="1" max="1" width="1.42578125" style="59" customWidth="1"/>
    <col min="2" max="9" width="8.7109375" style="6"/>
    <col min="10" max="10" width="23.5703125" style="6" customWidth="1"/>
    <col min="11" max="11" width="1.42578125" style="6" customWidth="1"/>
    <col min="12" max="16384" width="8.7109375" style="6"/>
  </cols>
  <sheetData>
    <row r="1" spans="2:11" ht="36" customHeight="1" x14ac:dyDescent="0.2">
      <c r="B1" s="250" t="s">
        <v>54</v>
      </c>
      <c r="C1" s="251"/>
      <c r="D1" s="251"/>
      <c r="E1" s="251"/>
      <c r="F1" s="251"/>
      <c r="G1" s="251"/>
      <c r="H1" s="251"/>
      <c r="I1" s="251"/>
      <c r="J1" s="251"/>
      <c r="K1" s="59"/>
    </row>
    <row r="2" spans="2:11" x14ac:dyDescent="0.2">
      <c r="B2" s="81"/>
      <c r="C2" s="81"/>
      <c r="D2" s="81"/>
      <c r="E2" s="81"/>
      <c r="F2" s="81"/>
      <c r="G2" s="81"/>
      <c r="H2" s="81"/>
      <c r="I2" s="81"/>
      <c r="J2" s="81"/>
      <c r="K2" s="59"/>
    </row>
    <row r="3" spans="2:11" x14ac:dyDescent="0.2">
      <c r="K3" s="59"/>
    </row>
    <row r="4" spans="2:11" x14ac:dyDescent="0.2">
      <c r="K4" s="59"/>
    </row>
    <row r="5" spans="2:11" x14ac:dyDescent="0.2">
      <c r="K5" s="59"/>
    </row>
    <row r="6" spans="2:11" x14ac:dyDescent="0.2">
      <c r="K6" s="59"/>
    </row>
    <row r="7" spans="2:11" x14ac:dyDescent="0.2">
      <c r="K7" s="59"/>
    </row>
    <row r="8" spans="2:11" x14ac:dyDescent="0.2">
      <c r="K8" s="59"/>
    </row>
    <row r="9" spans="2:11" x14ac:dyDescent="0.2">
      <c r="K9" s="59"/>
    </row>
    <row r="10" spans="2:11" x14ac:dyDescent="0.2">
      <c r="K10" s="59"/>
    </row>
    <row r="11" spans="2:11" x14ac:dyDescent="0.2">
      <c r="K11" s="59"/>
    </row>
    <row r="12" spans="2:11" x14ac:dyDescent="0.2">
      <c r="K12" s="59"/>
    </row>
    <row r="13" spans="2:11" x14ac:dyDescent="0.2">
      <c r="K13" s="59"/>
    </row>
    <row r="14" spans="2:11" x14ac:dyDescent="0.2">
      <c r="K14" s="59"/>
    </row>
    <row r="15" spans="2:11" x14ac:dyDescent="0.2">
      <c r="K15" s="59"/>
    </row>
    <row r="16" spans="2:11" x14ac:dyDescent="0.2">
      <c r="K16" s="59"/>
    </row>
    <row r="17" spans="1:11" x14ac:dyDescent="0.2">
      <c r="K17" s="59"/>
    </row>
    <row r="18" spans="1:11" x14ac:dyDescent="0.2">
      <c r="K18" s="59"/>
    </row>
    <row r="19" spans="1:11" x14ac:dyDescent="0.2">
      <c r="K19" s="59"/>
    </row>
    <row r="20" spans="1:11" x14ac:dyDescent="0.2">
      <c r="K20" s="59"/>
    </row>
    <row r="21" spans="1:11" x14ac:dyDescent="0.2">
      <c r="K21" s="59"/>
    </row>
    <row r="22" spans="1:11" x14ac:dyDescent="0.2">
      <c r="K22" s="59"/>
    </row>
    <row r="23" spans="1:11" ht="18" customHeight="1" x14ac:dyDescent="0.2">
      <c r="K23" s="59"/>
    </row>
    <row r="24" spans="1:11" ht="16.5" customHeight="1" x14ac:dyDescent="0.2">
      <c r="K24" s="59"/>
    </row>
    <row r="25" spans="1:11" ht="4.5" customHeight="1" x14ac:dyDescent="0.2">
      <c r="K25" s="59"/>
    </row>
    <row r="26" spans="1:11" ht="83.1" customHeight="1" x14ac:dyDescent="0.2">
      <c r="B26" s="249" t="s">
        <v>55</v>
      </c>
      <c r="C26" s="249"/>
      <c r="D26" s="249"/>
      <c r="E26" s="249"/>
      <c r="F26" s="249"/>
      <c r="G26" s="249"/>
      <c r="H26" s="249"/>
      <c r="I26" s="249"/>
      <c r="J26" s="249"/>
      <c r="K26" s="59"/>
    </row>
    <row r="27" spans="1:11" x14ac:dyDescent="0.2">
      <c r="K27" s="59"/>
    </row>
    <row r="28" spans="1:11" ht="18" x14ac:dyDescent="0.25">
      <c r="A28" s="59" t="s">
        <v>56</v>
      </c>
      <c r="B28" s="82" t="s">
        <v>56</v>
      </c>
      <c r="K28" s="59"/>
    </row>
    <row r="29" spans="1:11" x14ac:dyDescent="0.2">
      <c r="A29" s="59" t="s">
        <v>57</v>
      </c>
      <c r="B29" s="6" t="s">
        <v>58</v>
      </c>
      <c r="K29" s="59"/>
    </row>
    <row r="30" spans="1:11" ht="7.5" customHeight="1" x14ac:dyDescent="0.2">
      <c r="K30" s="59"/>
    </row>
    <row r="31" spans="1:11" ht="29.45" customHeight="1" x14ac:dyDescent="0.25">
      <c r="A31" s="59" t="s">
        <v>59</v>
      </c>
      <c r="B31" s="82" t="s">
        <v>59</v>
      </c>
      <c r="K31" s="59"/>
    </row>
    <row r="32" spans="1:11" ht="17.45" customHeight="1" x14ac:dyDescent="0.2">
      <c r="A32" s="59" t="s">
        <v>60</v>
      </c>
      <c r="B32" s="6" t="s">
        <v>60</v>
      </c>
      <c r="K32" s="59"/>
    </row>
    <row r="33" spans="1:11" ht="45.95" customHeight="1" x14ac:dyDescent="0.2">
      <c r="A33" s="59" t="s">
        <v>61</v>
      </c>
      <c r="B33" s="248" t="s">
        <v>62</v>
      </c>
      <c r="C33" s="252"/>
      <c r="D33" s="252"/>
      <c r="E33" s="252"/>
      <c r="F33" s="252"/>
      <c r="G33" s="252"/>
      <c r="H33" s="252"/>
      <c r="I33" s="252"/>
      <c r="J33" s="252"/>
      <c r="K33" s="59"/>
    </row>
    <row r="34" spans="1:11" ht="45.6" customHeight="1" x14ac:dyDescent="0.2">
      <c r="A34" s="59" t="s">
        <v>63</v>
      </c>
      <c r="B34" s="248" t="s">
        <v>64</v>
      </c>
      <c r="C34" s="252"/>
      <c r="D34" s="252"/>
      <c r="E34" s="252"/>
      <c r="F34" s="252"/>
      <c r="G34" s="252"/>
      <c r="H34" s="252"/>
      <c r="I34" s="252"/>
      <c r="J34" s="252"/>
      <c r="K34" s="59"/>
    </row>
    <row r="35" spans="1:11" ht="29.45" customHeight="1" x14ac:dyDescent="0.2">
      <c r="A35" s="59" t="s">
        <v>65</v>
      </c>
      <c r="B35" s="248" t="s">
        <v>66</v>
      </c>
      <c r="C35" s="248"/>
      <c r="D35" s="248"/>
      <c r="E35" s="248"/>
      <c r="F35" s="248"/>
      <c r="G35" s="248"/>
      <c r="H35" s="248"/>
      <c r="I35" s="248"/>
      <c r="J35" s="248"/>
      <c r="K35" s="59"/>
    </row>
    <row r="36" spans="1:11" ht="29.45" customHeight="1" x14ac:dyDescent="0.2">
      <c r="A36" s="59" t="s">
        <v>67</v>
      </c>
      <c r="B36" s="83" t="s">
        <v>67</v>
      </c>
      <c r="K36" s="59"/>
    </row>
    <row r="37" spans="1:11" ht="61.5" customHeight="1" x14ac:dyDescent="0.2">
      <c r="A37" s="59" t="s">
        <v>68</v>
      </c>
      <c r="B37" s="248" t="s">
        <v>69</v>
      </c>
      <c r="C37" s="248"/>
      <c r="D37" s="248"/>
      <c r="E37" s="248"/>
      <c r="F37" s="248"/>
      <c r="G37" s="248"/>
      <c r="H37" s="248"/>
      <c r="I37" s="248"/>
      <c r="J37" s="248"/>
      <c r="K37" s="59"/>
    </row>
    <row r="38" spans="1:11" ht="29.45" customHeight="1" x14ac:dyDescent="0.2">
      <c r="A38" s="59" t="s">
        <v>70</v>
      </c>
      <c r="B38" s="83" t="s">
        <v>70</v>
      </c>
      <c r="K38" s="59"/>
    </row>
    <row r="39" spans="1:11" ht="60.6" customHeight="1" x14ac:dyDescent="0.2">
      <c r="A39" s="59" t="s">
        <v>71</v>
      </c>
      <c r="B39" s="248" t="s">
        <v>72</v>
      </c>
      <c r="C39" s="248"/>
      <c r="D39" s="248"/>
      <c r="E39" s="248"/>
      <c r="F39" s="248"/>
      <c r="G39" s="248"/>
      <c r="H39" s="248"/>
      <c r="I39" s="248"/>
      <c r="J39" s="248"/>
      <c r="K39" s="59"/>
    </row>
    <row r="40" spans="1:11" ht="8.4499999999999993" customHeight="1" x14ac:dyDescent="0.2">
      <c r="K40" s="59"/>
    </row>
    <row r="41" spans="1:11" x14ac:dyDescent="0.2">
      <c r="B41" s="59"/>
      <c r="C41" s="59"/>
      <c r="D41" s="59"/>
      <c r="E41" s="59"/>
      <c r="F41" s="59"/>
      <c r="G41" s="59"/>
      <c r="H41" s="59"/>
      <c r="I41" s="59"/>
      <c r="J41" s="59"/>
      <c r="K41" s="59"/>
    </row>
  </sheetData>
  <sheetProtection sheet="1" objects="1" scenarios="1" selectLockedCells="1" selectUnlockedCells="1"/>
  <mergeCells count="7">
    <mergeCell ref="B37:J37"/>
    <mergeCell ref="B39:J39"/>
    <mergeCell ref="B26:J26"/>
    <mergeCell ref="B1:J1"/>
    <mergeCell ref="B33:J33"/>
    <mergeCell ref="B34:J34"/>
    <mergeCell ref="B35:J35"/>
  </mergeCells>
  <pageMargins left="0.7" right="0.7" top="0.75" bottom="0.75" header="0.3" footer="0.3"/>
  <pageSetup paperSize="9" scale="86"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571C5-CF48-44B9-930B-CB8451C8E156}">
  <sheetPr codeName="Sheet6">
    <tabColor theme="0" tint="-0.249977111117893"/>
  </sheetPr>
  <dimension ref="A1:E114"/>
  <sheetViews>
    <sheetView showGridLines="0" topLeftCell="A59" zoomScale="110" zoomScaleNormal="110" workbookViewId="0">
      <selection activeCell="E3" sqref="E3"/>
    </sheetView>
  </sheetViews>
  <sheetFormatPr defaultColWidth="9.140625" defaultRowHeight="14.25" x14ac:dyDescent="0.2"/>
  <cols>
    <col min="1" max="1" width="33.28515625" style="6" customWidth="1"/>
    <col min="2" max="2" width="24.85546875" style="11" customWidth="1"/>
    <col min="3" max="3" width="88" style="6" customWidth="1"/>
    <col min="4" max="4" width="16.5703125" style="6" customWidth="1"/>
    <col min="5" max="5" width="15" style="27" customWidth="1"/>
    <col min="6" max="6" width="12.5703125" style="6" bestFit="1" customWidth="1"/>
    <col min="7" max="7" width="16.7109375" style="6" bestFit="1" customWidth="1"/>
    <col min="8" max="16384" width="9.140625" style="6"/>
  </cols>
  <sheetData>
    <row r="1" spans="1:5" ht="15" thickBot="1" x14ac:dyDescent="0.25"/>
    <row r="2" spans="1:5" ht="23.25" thickBot="1" x14ac:dyDescent="0.25">
      <c r="A2" s="7" t="s">
        <v>73</v>
      </c>
      <c r="B2" s="35"/>
      <c r="C2" s="36"/>
    </row>
    <row r="3" spans="1:5" ht="33" thickBot="1" x14ac:dyDescent="0.25">
      <c r="A3" s="37" t="s">
        <v>74</v>
      </c>
      <c r="B3" s="38"/>
      <c r="C3" s="9"/>
    </row>
    <row r="4" spans="1:5" x14ac:dyDescent="0.2">
      <c r="A4" s="23"/>
      <c r="B4" s="24"/>
      <c r="C4" s="25"/>
    </row>
    <row r="5" spans="1:5" x14ac:dyDescent="0.2">
      <c r="A5" s="26" t="s">
        <v>75</v>
      </c>
      <c r="B5" s="27" t="s">
        <v>76</v>
      </c>
      <c r="C5" s="28"/>
    </row>
    <row r="6" spans="1:5" x14ac:dyDescent="0.2">
      <c r="A6" s="26" t="s">
        <v>77</v>
      </c>
      <c r="B6" s="27">
        <v>5</v>
      </c>
      <c r="C6" s="28"/>
    </row>
    <row r="7" spans="1:5" x14ac:dyDescent="0.2">
      <c r="A7" s="26" t="s">
        <v>78</v>
      </c>
      <c r="B7" s="29">
        <v>46112</v>
      </c>
      <c r="C7" s="28"/>
    </row>
    <row r="8" spans="1:5" x14ac:dyDescent="0.2">
      <c r="A8" s="30" t="s">
        <v>79</v>
      </c>
      <c r="B8" s="31"/>
      <c r="C8" s="28"/>
    </row>
    <row r="9" spans="1:5" ht="15" thickBot="1" x14ac:dyDescent="0.25">
      <c r="A9" s="32"/>
      <c r="B9" s="33"/>
      <c r="C9" s="34"/>
    </row>
    <row r="10" spans="1:5" ht="15" thickBot="1" x14ac:dyDescent="0.25">
      <c r="A10" s="39" t="s">
        <v>80</v>
      </c>
      <c r="B10" s="40" t="s">
        <v>81</v>
      </c>
      <c r="C10" s="41" t="s">
        <v>81</v>
      </c>
    </row>
    <row r="11" spans="1:5" s="10" customFormat="1" ht="26.25" thickBot="1" x14ac:dyDescent="0.25">
      <c r="A11" s="15">
        <v>1</v>
      </c>
      <c r="B11" s="16" t="s">
        <v>82</v>
      </c>
      <c r="C11" s="17" t="s">
        <v>83</v>
      </c>
      <c r="E11" s="51"/>
    </row>
    <row r="12" spans="1:5" s="10" customFormat="1" ht="26.25" thickBot="1" x14ac:dyDescent="0.25">
      <c r="A12" s="15">
        <v>2</v>
      </c>
      <c r="B12" s="16" t="s">
        <v>84</v>
      </c>
      <c r="C12" s="17" t="s">
        <v>85</v>
      </c>
      <c r="E12" s="51"/>
    </row>
    <row r="13" spans="1:5" s="10" customFormat="1" ht="13.5" thickBot="1" x14ac:dyDescent="0.25">
      <c r="A13" s="15">
        <v>3</v>
      </c>
      <c r="B13" s="16" t="s">
        <v>86</v>
      </c>
      <c r="C13" s="17" t="s">
        <v>87</v>
      </c>
      <c r="E13" s="51"/>
    </row>
    <row r="14" spans="1:5" s="10" customFormat="1" ht="13.5" thickBot="1" x14ac:dyDescent="0.25">
      <c r="A14" s="15">
        <v>4</v>
      </c>
      <c r="B14" s="16"/>
      <c r="C14" s="17"/>
      <c r="E14" s="51"/>
    </row>
    <row r="15" spans="1:5" x14ac:dyDescent="0.2">
      <c r="A15" s="12"/>
      <c r="B15" s="13"/>
      <c r="C15" s="14"/>
    </row>
    <row r="16" spans="1:5" ht="15" thickBot="1" x14ac:dyDescent="0.25">
      <c r="A16" s="12"/>
      <c r="B16" s="13"/>
      <c r="C16" s="14"/>
    </row>
    <row r="17" spans="1:5" ht="15" thickBot="1" x14ac:dyDescent="0.25">
      <c r="A17" s="39" t="s">
        <v>88</v>
      </c>
      <c r="B17" s="40" t="s">
        <v>81</v>
      </c>
      <c r="C17" s="41" t="s">
        <v>81</v>
      </c>
    </row>
    <row r="18" spans="1:5" s="10" customFormat="1" ht="26.25" thickBot="1" x14ac:dyDescent="0.25">
      <c r="A18" s="54" t="s">
        <v>89</v>
      </c>
      <c r="B18" s="16" t="s">
        <v>90</v>
      </c>
      <c r="C18" s="17" t="s">
        <v>91</v>
      </c>
      <c r="E18" s="51"/>
    </row>
    <row r="19" spans="1:5" s="10" customFormat="1" ht="13.5" thickBot="1" x14ac:dyDescent="0.25">
      <c r="A19" s="15">
        <v>4.0999999999999996</v>
      </c>
      <c r="B19" s="16" t="s">
        <v>92</v>
      </c>
      <c r="C19" s="17" t="s">
        <v>93</v>
      </c>
      <c r="E19" s="51"/>
    </row>
    <row r="20" spans="1:5" s="10" customFormat="1" ht="13.5" thickBot="1" x14ac:dyDescent="0.25">
      <c r="A20" s="54" t="s">
        <v>94</v>
      </c>
      <c r="B20" s="16" t="s">
        <v>95</v>
      </c>
      <c r="C20" s="17" t="s">
        <v>96</v>
      </c>
      <c r="E20" s="51"/>
    </row>
    <row r="21" spans="1:5" s="10" customFormat="1" ht="26.25" thickBot="1" x14ac:dyDescent="0.25">
      <c r="A21" s="54" t="s">
        <v>147</v>
      </c>
      <c r="B21" s="16" t="s">
        <v>148</v>
      </c>
      <c r="C21" s="17" t="s">
        <v>149</v>
      </c>
      <c r="E21" s="51"/>
    </row>
    <row r="22" spans="1:5" s="10" customFormat="1" ht="26.25" thickBot="1" x14ac:dyDescent="0.25">
      <c r="A22" s="54" t="s">
        <v>190</v>
      </c>
      <c r="B22" s="16" t="s">
        <v>191</v>
      </c>
      <c r="C22" s="17" t="s">
        <v>192</v>
      </c>
      <c r="E22" s="51"/>
    </row>
    <row r="23" spans="1:5" s="10" customFormat="1" ht="13.5" thickBot="1" x14ac:dyDescent="0.25">
      <c r="A23" s="54"/>
      <c r="B23" s="16"/>
      <c r="C23" s="17"/>
      <c r="E23" s="51"/>
    </row>
    <row r="24" spans="1:5" s="10" customFormat="1" ht="13.5" thickBot="1" x14ac:dyDescent="0.25">
      <c r="A24" s="15"/>
      <c r="B24" s="16"/>
      <c r="C24" s="17"/>
      <c r="E24" s="51"/>
    </row>
    <row r="25" spans="1:5" ht="15" thickBot="1" x14ac:dyDescent="0.25">
      <c r="A25" s="55" t="s">
        <v>97</v>
      </c>
      <c r="B25" s="40"/>
      <c r="C25" s="41"/>
    </row>
    <row r="26" spans="1:5" ht="15" thickBot="1" x14ac:dyDescent="0.25">
      <c r="A26" s="47" t="s">
        <v>25</v>
      </c>
      <c r="B26" s="47" t="s">
        <v>25</v>
      </c>
      <c r="C26" s="47" t="s">
        <v>25</v>
      </c>
    </row>
    <row r="27" spans="1:5" ht="15" thickBot="1" x14ac:dyDescent="0.25">
      <c r="A27" s="47" t="s">
        <v>25</v>
      </c>
      <c r="B27" s="47" t="s">
        <v>24</v>
      </c>
      <c r="C27" s="47" t="s">
        <v>25</v>
      </c>
    </row>
    <row r="28" spans="1:5" ht="15" thickBot="1" x14ac:dyDescent="0.25">
      <c r="A28" s="47" t="s">
        <v>25</v>
      </c>
      <c r="B28" s="47" t="s">
        <v>23</v>
      </c>
      <c r="C28" s="47" t="s">
        <v>25</v>
      </c>
    </row>
    <row r="29" spans="1:5" ht="15" thickBot="1" x14ac:dyDescent="0.25">
      <c r="A29" s="47" t="s">
        <v>25</v>
      </c>
      <c r="B29" s="47" t="s">
        <v>43</v>
      </c>
      <c r="C29" s="47" t="s">
        <v>25</v>
      </c>
    </row>
    <row r="30" spans="1:5" ht="15" thickBot="1" x14ac:dyDescent="0.25">
      <c r="A30" s="47" t="s">
        <v>25</v>
      </c>
      <c r="B30" s="47" t="s">
        <v>44</v>
      </c>
      <c r="C30" s="47" t="s">
        <v>25</v>
      </c>
    </row>
    <row r="31" spans="1:5" ht="15" thickBot="1" x14ac:dyDescent="0.25">
      <c r="A31" s="47" t="s">
        <v>41</v>
      </c>
      <c r="B31" s="47" t="s">
        <v>25</v>
      </c>
      <c r="C31" s="47" t="s">
        <v>25</v>
      </c>
      <c r="E31" s="6"/>
    </row>
    <row r="32" spans="1:5" ht="15" thickBot="1" x14ac:dyDescent="0.25">
      <c r="A32" s="47" t="s">
        <v>41</v>
      </c>
      <c r="B32" s="47" t="s">
        <v>24</v>
      </c>
      <c r="C32" s="46" t="s">
        <v>38</v>
      </c>
      <c r="E32" s="6"/>
    </row>
    <row r="33" spans="1:5" ht="15" thickBot="1" x14ac:dyDescent="0.25">
      <c r="A33" s="47" t="s">
        <v>41</v>
      </c>
      <c r="B33" s="47" t="s">
        <v>23</v>
      </c>
      <c r="C33" s="46" t="s">
        <v>38</v>
      </c>
      <c r="E33" s="6"/>
    </row>
    <row r="34" spans="1:5" ht="15" thickBot="1" x14ac:dyDescent="0.25">
      <c r="A34" s="47" t="s">
        <v>41</v>
      </c>
      <c r="B34" s="47" t="s">
        <v>43</v>
      </c>
      <c r="C34" s="42" t="s">
        <v>30</v>
      </c>
      <c r="E34" s="6"/>
    </row>
    <row r="35" spans="1:5" ht="15" thickBot="1" x14ac:dyDescent="0.25">
      <c r="A35" s="47" t="s">
        <v>41</v>
      </c>
      <c r="B35" s="47" t="s">
        <v>44</v>
      </c>
      <c r="C35" s="42" t="s">
        <v>30</v>
      </c>
      <c r="E35" s="6"/>
    </row>
    <row r="36" spans="1:5" ht="15" thickBot="1" x14ac:dyDescent="0.25">
      <c r="A36" s="47" t="s">
        <v>22</v>
      </c>
      <c r="B36" s="47" t="s">
        <v>25</v>
      </c>
      <c r="C36" s="47" t="s">
        <v>25</v>
      </c>
      <c r="E36" s="6"/>
    </row>
    <row r="37" spans="1:5" ht="15" thickBot="1" x14ac:dyDescent="0.25">
      <c r="A37" s="47" t="s">
        <v>22</v>
      </c>
      <c r="B37" s="47" t="s">
        <v>24</v>
      </c>
      <c r="C37" s="46" t="s">
        <v>38</v>
      </c>
      <c r="E37" s="6"/>
    </row>
    <row r="38" spans="1:5" ht="15" thickBot="1" x14ac:dyDescent="0.25">
      <c r="A38" s="47" t="s">
        <v>22</v>
      </c>
      <c r="B38" s="47" t="s">
        <v>23</v>
      </c>
      <c r="C38" s="42" t="s">
        <v>30</v>
      </c>
      <c r="E38" s="6"/>
    </row>
    <row r="39" spans="1:5" ht="15" thickBot="1" x14ac:dyDescent="0.25">
      <c r="A39" s="47" t="s">
        <v>22</v>
      </c>
      <c r="B39" s="47" t="s">
        <v>43</v>
      </c>
      <c r="C39" s="43" t="s">
        <v>31</v>
      </c>
      <c r="E39" s="6"/>
    </row>
    <row r="40" spans="1:5" ht="15" thickBot="1" x14ac:dyDescent="0.25">
      <c r="A40" s="47" t="s">
        <v>22</v>
      </c>
      <c r="B40" s="47" t="s">
        <v>44</v>
      </c>
      <c r="C40" s="43" t="s">
        <v>31</v>
      </c>
      <c r="E40" s="6"/>
    </row>
    <row r="41" spans="1:5" ht="15" thickBot="1" x14ac:dyDescent="0.25">
      <c r="A41" s="47" t="s">
        <v>35</v>
      </c>
      <c r="B41" s="47" t="s">
        <v>25</v>
      </c>
      <c r="C41" s="47" t="s">
        <v>25</v>
      </c>
      <c r="E41" s="6"/>
    </row>
    <row r="42" spans="1:5" ht="15" thickBot="1" x14ac:dyDescent="0.25">
      <c r="A42" s="47" t="s">
        <v>35</v>
      </c>
      <c r="B42" s="47" t="s">
        <v>24</v>
      </c>
      <c r="C42" s="42" t="s">
        <v>30</v>
      </c>
      <c r="E42" s="6"/>
    </row>
    <row r="43" spans="1:5" ht="15" thickBot="1" x14ac:dyDescent="0.25">
      <c r="A43" s="47" t="s">
        <v>35</v>
      </c>
      <c r="B43" s="47" t="s">
        <v>23</v>
      </c>
      <c r="C43" s="43" t="s">
        <v>31</v>
      </c>
      <c r="E43" s="6"/>
    </row>
    <row r="44" spans="1:5" ht="15" thickBot="1" x14ac:dyDescent="0.25">
      <c r="A44" s="47" t="s">
        <v>35</v>
      </c>
      <c r="B44" s="47" t="s">
        <v>43</v>
      </c>
      <c r="C44" s="43" t="s">
        <v>31</v>
      </c>
      <c r="E44" s="6"/>
    </row>
    <row r="45" spans="1:5" ht="15" thickBot="1" x14ac:dyDescent="0.25">
      <c r="A45" s="47" t="s">
        <v>35</v>
      </c>
      <c r="B45" s="47" t="s">
        <v>44</v>
      </c>
      <c r="C45" s="44" t="s">
        <v>32</v>
      </c>
      <c r="E45" s="6"/>
    </row>
    <row r="46" spans="1:5" ht="15" thickBot="1" x14ac:dyDescent="0.25">
      <c r="A46" s="47" t="s">
        <v>98</v>
      </c>
      <c r="B46" s="47" t="s">
        <v>25</v>
      </c>
      <c r="C46" s="47" t="s">
        <v>25</v>
      </c>
      <c r="E46" s="6"/>
    </row>
    <row r="47" spans="1:5" ht="15" thickBot="1" x14ac:dyDescent="0.25">
      <c r="A47" s="47" t="s">
        <v>98</v>
      </c>
      <c r="B47" s="47" t="s">
        <v>24</v>
      </c>
      <c r="C47" s="42" t="s">
        <v>30</v>
      </c>
      <c r="E47" s="6"/>
    </row>
    <row r="48" spans="1:5" ht="15" thickBot="1" x14ac:dyDescent="0.25">
      <c r="A48" s="47" t="s">
        <v>98</v>
      </c>
      <c r="B48" s="47" t="s">
        <v>23</v>
      </c>
      <c r="C48" s="43" t="s">
        <v>31</v>
      </c>
      <c r="E48" s="6"/>
    </row>
    <row r="49" spans="1:5" ht="15" thickBot="1" x14ac:dyDescent="0.25">
      <c r="A49" s="47" t="s">
        <v>98</v>
      </c>
      <c r="B49" s="47" t="s">
        <v>43</v>
      </c>
      <c r="C49" s="44" t="s">
        <v>32</v>
      </c>
      <c r="E49" s="6"/>
    </row>
    <row r="50" spans="1:5" ht="15" thickBot="1" x14ac:dyDescent="0.25">
      <c r="A50" s="53" t="s">
        <v>98</v>
      </c>
      <c r="B50" s="53" t="s">
        <v>44</v>
      </c>
      <c r="C50" s="45" t="s">
        <v>32</v>
      </c>
      <c r="E50" s="6"/>
    </row>
    <row r="51" spans="1:5" ht="15" thickBot="1" x14ac:dyDescent="0.25">
      <c r="A51" s="55" t="s">
        <v>99</v>
      </c>
      <c r="B51" s="40"/>
      <c r="C51" s="41"/>
    </row>
    <row r="52" spans="1:5" ht="15" thickBot="1" x14ac:dyDescent="0.25">
      <c r="A52" s="47" t="s">
        <v>25</v>
      </c>
      <c r="B52" s="47" t="s">
        <v>25</v>
      </c>
      <c r="C52" s="44" t="s">
        <v>32</v>
      </c>
    </row>
    <row r="53" spans="1:5" ht="15" thickBot="1" x14ac:dyDescent="0.25">
      <c r="A53" s="47" t="s">
        <v>41</v>
      </c>
      <c r="B53" s="47" t="s">
        <v>24</v>
      </c>
      <c r="C53" s="43" t="s">
        <v>31</v>
      </c>
    </row>
    <row r="54" spans="1:5" ht="15" thickBot="1" x14ac:dyDescent="0.25">
      <c r="A54" s="47" t="s">
        <v>22</v>
      </c>
      <c r="B54" s="47" t="s">
        <v>23</v>
      </c>
      <c r="C54" s="42" t="s">
        <v>30</v>
      </c>
    </row>
    <row r="55" spans="1:5" ht="15" thickBot="1" x14ac:dyDescent="0.25">
      <c r="A55" s="47" t="s">
        <v>35</v>
      </c>
      <c r="B55" s="47" t="s">
        <v>43</v>
      </c>
      <c r="C55" s="46" t="s">
        <v>38</v>
      </c>
    </row>
    <row r="56" spans="1:5" ht="15" thickBot="1" x14ac:dyDescent="0.25">
      <c r="A56" s="53" t="s">
        <v>98</v>
      </c>
      <c r="B56" s="53" t="s">
        <v>44</v>
      </c>
      <c r="C56" s="58" t="s">
        <v>25</v>
      </c>
    </row>
    <row r="57" spans="1:5" ht="15" thickBot="1" x14ac:dyDescent="0.25">
      <c r="A57" s="55" t="s">
        <v>100</v>
      </c>
      <c r="B57" s="40"/>
      <c r="C57" s="41"/>
    </row>
    <row r="58" spans="1:5" ht="15" thickBot="1" x14ac:dyDescent="0.25">
      <c r="A58" s="56" t="s">
        <v>101</v>
      </c>
    </row>
    <row r="59" spans="1:5" ht="15" thickBot="1" x14ac:dyDescent="0.25">
      <c r="A59" s="57"/>
    </row>
    <row r="60" spans="1:5" ht="15" thickBot="1" x14ac:dyDescent="0.25">
      <c r="A60" s="55" t="s">
        <v>102</v>
      </c>
      <c r="B60" s="40"/>
      <c r="C60" s="41"/>
    </row>
    <row r="61" spans="1:5" ht="15" thickBot="1" x14ac:dyDescent="0.25">
      <c r="A61" s="47" t="s">
        <v>25</v>
      </c>
      <c r="B61" s="47" t="s">
        <v>25</v>
      </c>
      <c r="C61" s="47" t="s">
        <v>21</v>
      </c>
    </row>
    <row r="62" spans="1:5" ht="15" thickBot="1" x14ac:dyDescent="0.25">
      <c r="A62" s="47" t="s">
        <v>25</v>
      </c>
      <c r="B62" s="47" t="s">
        <v>24</v>
      </c>
      <c r="C62" s="47" t="s">
        <v>21</v>
      </c>
    </row>
    <row r="63" spans="1:5" ht="15" thickBot="1" x14ac:dyDescent="0.25">
      <c r="A63" s="47" t="s">
        <v>25</v>
      </c>
      <c r="B63" s="47" t="s">
        <v>23</v>
      </c>
      <c r="C63" s="47" t="s">
        <v>21</v>
      </c>
    </row>
    <row r="64" spans="1:5" ht="15" thickBot="1" x14ac:dyDescent="0.25">
      <c r="A64" s="47" t="s">
        <v>25</v>
      </c>
      <c r="B64" s="47" t="s">
        <v>43</v>
      </c>
      <c r="C64" s="47" t="s">
        <v>101</v>
      </c>
    </row>
    <row r="65" spans="1:5" ht="15" thickBot="1" x14ac:dyDescent="0.25">
      <c r="A65" s="47" t="s">
        <v>25</v>
      </c>
      <c r="B65" s="47" t="s">
        <v>44</v>
      </c>
      <c r="C65" s="47" t="s">
        <v>101</v>
      </c>
    </row>
    <row r="66" spans="1:5" ht="15" thickBot="1" x14ac:dyDescent="0.25">
      <c r="A66" s="47" t="s">
        <v>41</v>
      </c>
      <c r="B66" s="47" t="s">
        <v>25</v>
      </c>
      <c r="C66" s="47" t="s">
        <v>21</v>
      </c>
      <c r="E66" s="6"/>
    </row>
    <row r="67" spans="1:5" ht="15" thickBot="1" x14ac:dyDescent="0.25">
      <c r="A67" s="47" t="s">
        <v>41</v>
      </c>
      <c r="B67" s="47" t="s">
        <v>24</v>
      </c>
      <c r="C67" s="47" t="s">
        <v>21</v>
      </c>
      <c r="E67" s="6"/>
    </row>
    <row r="68" spans="1:5" ht="15" thickBot="1" x14ac:dyDescent="0.25">
      <c r="A68" s="47" t="s">
        <v>41</v>
      </c>
      <c r="B68" s="47" t="s">
        <v>23</v>
      </c>
      <c r="C68" s="47" t="s">
        <v>21</v>
      </c>
      <c r="E68" s="6"/>
    </row>
    <row r="69" spans="1:5" ht="15" thickBot="1" x14ac:dyDescent="0.25">
      <c r="A69" s="47" t="s">
        <v>41</v>
      </c>
      <c r="B69" s="47" t="s">
        <v>43</v>
      </c>
      <c r="C69" s="47" t="s">
        <v>21</v>
      </c>
      <c r="E69" s="6"/>
    </row>
    <row r="70" spans="1:5" ht="15" thickBot="1" x14ac:dyDescent="0.25">
      <c r="A70" s="47" t="s">
        <v>41</v>
      </c>
      <c r="B70" s="47" t="s">
        <v>44</v>
      </c>
      <c r="C70" s="47" t="s">
        <v>21</v>
      </c>
      <c r="E70" s="6"/>
    </row>
    <row r="71" spans="1:5" ht="15" thickBot="1" x14ac:dyDescent="0.25">
      <c r="A71" s="47" t="s">
        <v>22</v>
      </c>
      <c r="B71" s="47" t="s">
        <v>25</v>
      </c>
      <c r="C71" s="47" t="s">
        <v>21</v>
      </c>
      <c r="E71" s="6"/>
    </row>
    <row r="72" spans="1:5" ht="15" thickBot="1" x14ac:dyDescent="0.25">
      <c r="A72" s="47" t="s">
        <v>22</v>
      </c>
      <c r="B72" s="47" t="s">
        <v>24</v>
      </c>
      <c r="C72" s="47" t="s">
        <v>21</v>
      </c>
      <c r="E72" s="6"/>
    </row>
    <row r="73" spans="1:5" ht="15" thickBot="1" x14ac:dyDescent="0.25">
      <c r="A73" s="47" t="s">
        <v>22</v>
      </c>
      <c r="B73" s="47" t="s">
        <v>23</v>
      </c>
      <c r="C73" s="47" t="s">
        <v>21</v>
      </c>
      <c r="E73" s="6"/>
    </row>
    <row r="74" spans="1:5" ht="15" thickBot="1" x14ac:dyDescent="0.25">
      <c r="A74" s="47" t="s">
        <v>22</v>
      </c>
      <c r="B74" s="47" t="s">
        <v>43</v>
      </c>
      <c r="C74" s="47" t="s">
        <v>101</v>
      </c>
      <c r="E74" s="6"/>
    </row>
    <row r="75" spans="1:5" ht="15" thickBot="1" x14ac:dyDescent="0.25">
      <c r="A75" s="47" t="s">
        <v>22</v>
      </c>
      <c r="B75" s="47" t="s">
        <v>44</v>
      </c>
      <c r="C75" s="47" t="s">
        <v>101</v>
      </c>
      <c r="E75" s="6"/>
    </row>
    <row r="76" spans="1:5" ht="15" thickBot="1" x14ac:dyDescent="0.25">
      <c r="A76" s="47" t="s">
        <v>35</v>
      </c>
      <c r="B76" s="47" t="s">
        <v>25</v>
      </c>
      <c r="C76" s="47" t="s">
        <v>21</v>
      </c>
      <c r="E76" s="6"/>
    </row>
    <row r="77" spans="1:5" ht="15" thickBot="1" x14ac:dyDescent="0.25">
      <c r="A77" s="47" t="s">
        <v>35</v>
      </c>
      <c r="B77" s="47" t="s">
        <v>24</v>
      </c>
      <c r="C77" s="47" t="s">
        <v>21</v>
      </c>
      <c r="E77" s="6"/>
    </row>
    <row r="78" spans="1:5" ht="15" thickBot="1" x14ac:dyDescent="0.25">
      <c r="A78" s="47" t="s">
        <v>35</v>
      </c>
      <c r="B78" s="47" t="s">
        <v>23</v>
      </c>
      <c r="C78" s="47" t="s">
        <v>21</v>
      </c>
      <c r="E78" s="6"/>
    </row>
    <row r="79" spans="1:5" ht="15" thickBot="1" x14ac:dyDescent="0.25">
      <c r="A79" s="47" t="s">
        <v>35</v>
      </c>
      <c r="B79" s="47" t="s">
        <v>43</v>
      </c>
      <c r="C79" s="47" t="s">
        <v>101</v>
      </c>
      <c r="E79" s="6"/>
    </row>
    <row r="80" spans="1:5" ht="15" thickBot="1" x14ac:dyDescent="0.25">
      <c r="A80" s="47" t="s">
        <v>35</v>
      </c>
      <c r="B80" s="47" t="s">
        <v>44</v>
      </c>
      <c r="C80" s="47" t="s">
        <v>101</v>
      </c>
      <c r="E80" s="6"/>
    </row>
    <row r="81" spans="1:5" ht="15" thickBot="1" x14ac:dyDescent="0.25">
      <c r="A81" s="47" t="s">
        <v>98</v>
      </c>
      <c r="B81" s="47" t="s">
        <v>25</v>
      </c>
      <c r="C81" s="47" t="s">
        <v>21</v>
      </c>
      <c r="E81" s="6"/>
    </row>
    <row r="82" spans="1:5" ht="15" thickBot="1" x14ac:dyDescent="0.25">
      <c r="A82" s="47" t="s">
        <v>98</v>
      </c>
      <c r="B82" s="47" t="s">
        <v>24</v>
      </c>
      <c r="C82" s="47" t="s">
        <v>21</v>
      </c>
      <c r="E82" s="6"/>
    </row>
    <row r="83" spans="1:5" ht="15" thickBot="1" x14ac:dyDescent="0.25">
      <c r="A83" s="47" t="s">
        <v>98</v>
      </c>
      <c r="B83" s="47" t="s">
        <v>23</v>
      </c>
      <c r="C83" s="47" t="s">
        <v>21</v>
      </c>
      <c r="E83" s="6"/>
    </row>
    <row r="84" spans="1:5" ht="15" thickBot="1" x14ac:dyDescent="0.25">
      <c r="A84" s="47" t="s">
        <v>98</v>
      </c>
      <c r="B84" s="47" t="s">
        <v>43</v>
      </c>
      <c r="C84" s="47" t="s">
        <v>101</v>
      </c>
      <c r="E84" s="6"/>
    </row>
    <row r="85" spans="1:5" ht="15" thickBot="1" x14ac:dyDescent="0.25">
      <c r="A85" s="53" t="s">
        <v>98</v>
      </c>
      <c r="B85" s="53" t="s">
        <v>44</v>
      </c>
      <c r="C85" s="53" t="s">
        <v>101</v>
      </c>
      <c r="E85" s="6"/>
    </row>
    <row r="87" spans="1:5" x14ac:dyDescent="0.2">
      <c r="A87" s="125" t="s">
        <v>110</v>
      </c>
    </row>
    <row r="88" spans="1:5" x14ac:dyDescent="0.2">
      <c r="A88" s="128" t="s">
        <v>104</v>
      </c>
      <c r="B88" s="127"/>
    </row>
    <row r="89" spans="1:5" x14ac:dyDescent="0.2">
      <c r="A89" s="128" t="s">
        <v>117</v>
      </c>
      <c r="B89" s="127"/>
    </row>
    <row r="90" spans="1:5" x14ac:dyDescent="0.2">
      <c r="A90" s="128" t="s">
        <v>121</v>
      </c>
      <c r="B90" s="127"/>
    </row>
    <row r="91" spans="1:5" ht="15" x14ac:dyDescent="0.2">
      <c r="A91" s="128" t="s">
        <v>112</v>
      </c>
      <c r="B91" s="127"/>
      <c r="C91" s="124"/>
    </row>
    <row r="92" spans="1:5" ht="15" x14ac:dyDescent="0.2">
      <c r="A92" s="128" t="s">
        <v>120</v>
      </c>
      <c r="B92" s="127"/>
      <c r="C92" s="124"/>
    </row>
    <row r="93" spans="1:5" ht="15" x14ac:dyDescent="0.2">
      <c r="A93" s="128" t="s">
        <v>119</v>
      </c>
      <c r="B93" s="127"/>
      <c r="C93" s="124"/>
    </row>
    <row r="94" spans="1:5" ht="15" x14ac:dyDescent="0.2">
      <c r="A94" s="128" t="s">
        <v>115</v>
      </c>
      <c r="B94" s="127"/>
      <c r="C94" s="124"/>
    </row>
    <row r="95" spans="1:5" ht="15" x14ac:dyDescent="0.2">
      <c r="A95" s="128" t="s">
        <v>106</v>
      </c>
      <c r="B95" s="127"/>
      <c r="C95" s="124"/>
    </row>
    <row r="96" spans="1:5" ht="15" x14ac:dyDescent="0.2">
      <c r="A96" s="128" t="s">
        <v>196</v>
      </c>
      <c r="B96" s="127"/>
      <c r="C96" s="124"/>
    </row>
    <row r="97" spans="1:3" ht="15" x14ac:dyDescent="0.2">
      <c r="A97" s="128" t="s">
        <v>114</v>
      </c>
      <c r="B97" s="127"/>
      <c r="C97" s="124"/>
    </row>
    <row r="98" spans="1:3" ht="15" x14ac:dyDescent="0.2">
      <c r="A98" s="128" t="s">
        <v>113</v>
      </c>
      <c r="B98" s="127"/>
      <c r="C98" s="124"/>
    </row>
    <row r="99" spans="1:3" ht="15" x14ac:dyDescent="0.2">
      <c r="A99" s="128" t="s">
        <v>107</v>
      </c>
      <c r="B99" s="127"/>
      <c r="C99" s="124"/>
    </row>
    <row r="100" spans="1:3" ht="15" x14ac:dyDescent="0.2">
      <c r="A100" s="128" t="s">
        <v>111</v>
      </c>
      <c r="B100" s="127"/>
      <c r="C100" s="124"/>
    </row>
    <row r="101" spans="1:3" ht="15" x14ac:dyDescent="0.2">
      <c r="A101" s="128" t="s">
        <v>122</v>
      </c>
      <c r="B101" s="127"/>
      <c r="C101" s="124"/>
    </row>
    <row r="102" spans="1:3" ht="15" x14ac:dyDescent="0.2">
      <c r="A102" s="128" t="s">
        <v>123</v>
      </c>
      <c r="B102" s="127"/>
      <c r="C102" s="124"/>
    </row>
    <row r="103" spans="1:3" ht="15" x14ac:dyDescent="0.2">
      <c r="A103" s="128" t="s">
        <v>116</v>
      </c>
      <c r="B103" s="127"/>
      <c r="C103" s="124"/>
    </row>
    <row r="104" spans="1:3" ht="15" x14ac:dyDescent="0.2">
      <c r="A104" s="128" t="s">
        <v>108</v>
      </c>
      <c r="B104" s="127"/>
      <c r="C104" s="124"/>
    </row>
    <row r="105" spans="1:3" ht="15" x14ac:dyDescent="0.2">
      <c r="A105" s="128" t="s">
        <v>118</v>
      </c>
      <c r="B105" s="127"/>
      <c r="C105" s="124"/>
    </row>
    <row r="106" spans="1:3" ht="15" x14ac:dyDescent="0.2">
      <c r="A106" s="126"/>
      <c r="C106" s="124"/>
    </row>
    <row r="107" spans="1:3" ht="15" x14ac:dyDescent="0.2">
      <c r="A107" s="126"/>
      <c r="C107" s="124"/>
    </row>
    <row r="108" spans="1:3" ht="15" x14ac:dyDescent="0.2">
      <c r="A108" s="126"/>
      <c r="C108" s="124"/>
    </row>
    <row r="109" spans="1:3" ht="15" x14ac:dyDescent="0.2">
      <c r="A109" s="126"/>
      <c r="C109" s="124"/>
    </row>
    <row r="110" spans="1:3" ht="15" x14ac:dyDescent="0.2">
      <c r="A110" s="126"/>
      <c r="C110" s="124"/>
    </row>
    <row r="111" spans="1:3" ht="15" x14ac:dyDescent="0.2">
      <c r="A111" s="126"/>
      <c r="C111" s="124"/>
    </row>
    <row r="112" spans="1:3" ht="15" x14ac:dyDescent="0.2">
      <c r="C112" s="124"/>
    </row>
    <row r="113" spans="3:3" ht="15" x14ac:dyDescent="0.2">
      <c r="C113" s="124"/>
    </row>
    <row r="114" spans="3:3" ht="15" x14ac:dyDescent="0.2">
      <c r="C114" s="124"/>
    </row>
  </sheetData>
  <sheetProtection algorithmName="SHA-512" hashValue="hrp7Llk8wJKoun/ZcAw9kBJqJGpvP6ZYyaZVSd+YyL05EFPaRH+/cdYj5anzl/noiFCj+eTc4dsWohPiis+QhA==" saltValue="qs5gaIU1UWmuJTKt+6FRiw==" spinCount="100000" sheet="1" objects="1" scenarios="1" selectLockedCells="1" selectUnlockedCells="1"/>
  <pageMargins left="0.23622047244094491" right="0.23622047244094491" top="0.74803149606299213" bottom="0.74803149606299213" header="0.31496062992125984" footer="0.31496062992125984"/>
  <pageSetup paperSize="9" orientation="landscape" r:id="rId1"/>
  <headerFooter>
    <oddFooter>&amp;L&amp;8University of Auckland, Health Safety &amp; Wellbeing&amp;C&amp;7Page &amp;P of &amp;N&amp;R&amp;8hsw_risk_assessment_template_v3-2--2021-08-02.xls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64e3d3f-72b0-45ee-8831-037908ad7a4a">
      <UserInfo>
        <DisplayName>Ray Gilbert</DisplayName>
        <AccountId>11</AccountId>
        <AccountType/>
      </UserInfo>
      <UserInfo>
        <DisplayName>Eric Thorstensen</DisplayName>
        <AccountId>10</AccountId>
        <AccountType/>
      </UserInfo>
      <UserInfo>
        <DisplayName>David Jenkinson</DisplayName>
        <AccountId>12</AccountId>
        <AccountType/>
      </UserInfo>
      <UserInfo>
        <DisplayName>Yantao Song</DisplayName>
        <AccountId>13</AccountId>
        <AccountType/>
      </UserInfo>
      <UserInfo>
        <DisplayName>Tracey McGall</DisplayName>
        <AccountId>15</AccountId>
        <AccountType/>
      </UserInfo>
      <UserInfo>
        <DisplayName>Dave Lewis</DisplayName>
        <AccountId>16</AccountId>
        <AccountType/>
      </UserInfo>
      <UserInfo>
        <DisplayName>Angus Clark</DisplayName>
        <AccountId>17</AccountId>
        <AccountType/>
      </UserInfo>
    </SharedWithUsers>
    <lcf76f155ced4ddcb4097134ff3c332f xmlns="531e58f1-7c65-44d4-9637-4071e2b28053">
      <Terms xmlns="http://schemas.microsoft.com/office/infopath/2007/PartnerControls"/>
    </lcf76f155ced4ddcb4097134ff3c332f>
    <TaxCatchAll xmlns="d800a5cf-5799-495b-9b49-f15f7ad25ed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D599889B96F84D977117BDE15E319E" ma:contentTypeVersion="20" ma:contentTypeDescription="Create a new document." ma:contentTypeScope="" ma:versionID="a48163669e5ae3ced49e4c9771413096">
  <xsd:schema xmlns:xsd="http://www.w3.org/2001/XMLSchema" xmlns:xs="http://www.w3.org/2001/XMLSchema" xmlns:p="http://schemas.microsoft.com/office/2006/metadata/properties" xmlns:ns2="531e58f1-7c65-44d4-9637-4071e2b28053" xmlns:ns3="f64e3d3f-72b0-45ee-8831-037908ad7a4a" xmlns:ns4="d800a5cf-5799-495b-9b49-f15f7ad25ed9" targetNamespace="http://schemas.microsoft.com/office/2006/metadata/properties" ma:root="true" ma:fieldsID="68ce672a3e43438303e5601cfdfbd652" ns2:_="" ns3:_="" ns4:_="">
    <xsd:import namespace="531e58f1-7c65-44d4-9637-4071e2b28053"/>
    <xsd:import namespace="f64e3d3f-72b0-45ee-8831-037908ad7a4a"/>
    <xsd:import namespace="d800a5cf-5799-495b-9b49-f15f7ad25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e58f1-7c65-44d4-9637-4071e2b28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5e9cd7a-283a-407b-9b45-84d2c2056e0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e3d3f-72b0-45ee-8831-037908ad7a4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00a5cf-5799-495b-9b49-f15f7ad25ed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ca27c69-5336-4914-a612-e58d9c129227}" ma:internalName="TaxCatchAll" ma:showField="CatchAllData" ma:web="f64e3d3f-72b0-45ee-8831-037908ad7a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14BED8-D10B-4196-AC2D-E02FD1DB1017}">
  <ds:schemaRefs>
    <ds:schemaRef ds:uri="http://schemas.microsoft.com/sharepoint/v3/contenttype/forms"/>
  </ds:schemaRefs>
</ds:datastoreItem>
</file>

<file path=customXml/itemProps2.xml><?xml version="1.0" encoding="utf-8"?>
<ds:datastoreItem xmlns:ds="http://schemas.openxmlformats.org/officeDocument/2006/customXml" ds:itemID="{D99598EF-57E6-4379-8498-4DFBEE920B4C}">
  <ds:schemaRefs>
    <ds:schemaRef ds:uri="http://schemas.microsoft.com/office/infopath/2007/PartnerControls"/>
    <ds:schemaRef ds:uri="http://schemas.microsoft.com/office/2006/documentManagement/types"/>
    <ds:schemaRef ds:uri="http://www.w3.org/XML/1998/namespace"/>
    <ds:schemaRef ds:uri="f64e3d3f-72b0-45ee-8831-037908ad7a4a"/>
    <ds:schemaRef ds:uri="http://purl.org/dc/elements/1.1/"/>
    <ds:schemaRef ds:uri="http://schemas.openxmlformats.org/package/2006/metadata/core-properties"/>
    <ds:schemaRef ds:uri="531e58f1-7c65-44d4-9637-4071e2b28053"/>
    <ds:schemaRef ds:uri="http://purl.org/dc/dcmitype/"/>
    <ds:schemaRef ds:uri="http://purl.org/dc/terms/"/>
    <ds:schemaRef ds:uri="d800a5cf-5799-495b-9b49-f15f7ad25ed9"/>
    <ds:schemaRef ds:uri="http://schemas.microsoft.com/office/2006/metadata/properties"/>
  </ds:schemaRefs>
</ds:datastoreItem>
</file>

<file path=customXml/itemProps3.xml><?xml version="1.0" encoding="utf-8"?>
<ds:datastoreItem xmlns:ds="http://schemas.openxmlformats.org/officeDocument/2006/customXml" ds:itemID="{048E4855-93B0-4338-9B13-A53FA52BD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e58f1-7c65-44d4-9637-4071e2b28053"/>
    <ds:schemaRef ds:uri="f64e3d3f-72b0-45ee-8831-037908ad7a4a"/>
    <ds:schemaRef ds:uri="d800a5cf-5799-495b-9b49-f15f7ad25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75eb9d1-7479-4f8a-9240-cc5b19dbbc64}" enabled="1" method="Standard" siteId="{d1b36e95-0d50-42e9-958f-b63fa906bea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Risk Assessment</vt:lpstr>
      <vt:lpstr>Hazard Categories</vt:lpstr>
      <vt:lpstr>Risk Matrix</vt:lpstr>
      <vt:lpstr>Hierarchy of Controls</vt:lpstr>
      <vt:lpstr>Notes</vt:lpstr>
      <vt:lpstr>'Risk Assessment'!Print_Area</vt:lpstr>
      <vt:lpstr>'Risk Matrix'!Print_Area</vt:lpstr>
      <vt:lpstr>'Risk Matrix'!Print_Titles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Howard Fox</dc:creator>
  <cp:keywords/>
  <dc:description/>
  <cp:lastModifiedBy>Dave Lewis</cp:lastModifiedBy>
  <cp:revision/>
  <cp:lastPrinted>2026-08-05T21:51:10Z</cp:lastPrinted>
  <dcterms:created xsi:type="dcterms:W3CDTF">2021-06-13T22:21:27Z</dcterms:created>
  <dcterms:modified xsi:type="dcterms:W3CDTF">2026-08-31T01:18:20Z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96 96 1920 1200</vt:lpwstr>
  </property>
  <property fmtid="{D5CDD505-2E9C-101B-9397-08002B2CF9AE}" pid="3" name="ContentTypeId">
    <vt:lpwstr>0x0101001ED599889B96F84D977117BDE15E319E</vt:lpwstr>
  </property>
  <property fmtid="{D5CDD505-2E9C-101B-9397-08002B2CF9AE}" pid="4" name="MediaServiceImageTags">
    <vt:lpwstr/>
  </property>
</Properties>
</file>